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/>
  <xr:revisionPtr revIDLastSave="0" documentId="13_ncr:1_{299C13A6-36AD-4DFB-B304-6729213DB40E}" xr6:coauthVersionLast="36" xr6:coauthVersionMax="36" xr10:uidLastSave="{00000000-0000-0000-0000-000000000000}"/>
  <bookViews>
    <workbookView xWindow="10245" yWindow="32760" windowWidth="10290" windowHeight="8100" xr2:uid="{00000000-000D-0000-FFFF-FFFF00000000}"/>
  </bookViews>
  <sheets>
    <sheet name="lev-2017-04-03_E1" sheetId="2" r:id="rId1"/>
    <sheet name="PTSE1" sheetId="4" r:id="rId2"/>
    <sheet name="lev-2017-04-03_E2" sheetId="3" r:id="rId3"/>
    <sheet name="PTSE2" sheetId="5" r:id="rId4"/>
  </sheets>
  <calcPr calcId="191029"/>
</workbook>
</file>

<file path=xl/calcChain.xml><?xml version="1.0" encoding="utf-8"?>
<calcChain xmlns="http://schemas.openxmlformats.org/spreadsheetml/2006/main">
  <c r="R2" i="2" l="1"/>
  <c r="J7" i="2" l="1"/>
  <c r="E7" i="2"/>
  <c r="S3" i="2"/>
  <c r="I7" i="2" s="1"/>
  <c r="C2" i="4" s="1"/>
  <c r="J75" i="2"/>
  <c r="E75" i="2"/>
  <c r="R4" i="2"/>
  <c r="Q9" i="3"/>
  <c r="R9" i="3"/>
  <c r="Q10" i="3"/>
  <c r="R10" i="3"/>
  <c r="Q11" i="3"/>
  <c r="R11" i="3"/>
  <c r="Q12" i="3"/>
  <c r="R12" i="3"/>
  <c r="Q13" i="3"/>
  <c r="R13" i="3"/>
  <c r="Q14" i="3"/>
  <c r="R14" i="3"/>
  <c r="Q15" i="3"/>
  <c r="R15" i="3"/>
  <c r="Q16" i="3"/>
  <c r="R16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R8" i="3"/>
  <c r="Q8" i="3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2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2" i="4"/>
  <c r="R4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7" i="3"/>
  <c r="O2" i="3"/>
  <c r="N2" i="3"/>
  <c r="Q2" i="3"/>
  <c r="R2" i="3"/>
  <c r="S3" i="3"/>
  <c r="I36" i="3"/>
  <c r="C31" i="5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J8" i="2"/>
  <c r="D3" i="4"/>
  <c r="J9" i="2"/>
  <c r="D4" i="4"/>
  <c r="J10" i="2"/>
  <c r="D5" i="4"/>
  <c r="J11" i="2"/>
  <c r="D6" i="4"/>
  <c r="J12" i="2"/>
  <c r="D7" i="4"/>
  <c r="J13" i="2"/>
  <c r="D8" i="4"/>
  <c r="J14" i="2"/>
  <c r="D9" i="4"/>
  <c r="J15" i="2"/>
  <c r="D10" i="4"/>
  <c r="J16" i="2"/>
  <c r="D11" i="4"/>
  <c r="J17" i="2"/>
  <c r="D12" i="4"/>
  <c r="J18" i="2"/>
  <c r="D13" i="4"/>
  <c r="J19" i="2"/>
  <c r="D14" i="4"/>
  <c r="J20" i="2"/>
  <c r="D15" i="4"/>
  <c r="J21" i="2"/>
  <c r="D16" i="4"/>
  <c r="J22" i="2"/>
  <c r="D17" i="4"/>
  <c r="J23" i="2"/>
  <c r="D18" i="4"/>
  <c r="J24" i="2"/>
  <c r="D19" i="4"/>
  <c r="J25" i="2"/>
  <c r="D20" i="4"/>
  <c r="J26" i="2"/>
  <c r="D21" i="4"/>
  <c r="J27" i="2"/>
  <c r="D22" i="4"/>
  <c r="J28" i="2"/>
  <c r="D23" i="4"/>
  <c r="J29" i="2"/>
  <c r="D24" i="4"/>
  <c r="J30" i="2"/>
  <c r="D25" i="4"/>
  <c r="J31" i="2"/>
  <c r="D26" i="4"/>
  <c r="J32" i="2"/>
  <c r="D27" i="4"/>
  <c r="J33" i="2"/>
  <c r="D28" i="4"/>
  <c r="J34" i="2"/>
  <c r="D29" i="4"/>
  <c r="J35" i="2"/>
  <c r="D30" i="4"/>
  <c r="J36" i="2"/>
  <c r="D31" i="4"/>
  <c r="J37" i="2"/>
  <c r="D32" i="4"/>
  <c r="J38" i="2"/>
  <c r="D33" i="4"/>
  <c r="J39" i="2"/>
  <c r="D34" i="4"/>
  <c r="J40" i="2"/>
  <c r="D35" i="4"/>
  <c r="J41" i="2"/>
  <c r="D36" i="4"/>
  <c r="J42" i="2"/>
  <c r="D37" i="4"/>
  <c r="J43" i="2"/>
  <c r="D38" i="4"/>
  <c r="J44" i="2"/>
  <c r="D39" i="4"/>
  <c r="J45" i="2"/>
  <c r="D40" i="4"/>
  <c r="J46" i="2"/>
  <c r="D41" i="4"/>
  <c r="J47" i="2"/>
  <c r="D42" i="4"/>
  <c r="J48" i="2"/>
  <c r="D43" i="4"/>
  <c r="J49" i="2"/>
  <c r="D44" i="4"/>
  <c r="J50" i="2"/>
  <c r="D45" i="4"/>
  <c r="J51" i="2"/>
  <c r="D46" i="4"/>
  <c r="J52" i="2"/>
  <c r="D47" i="4"/>
  <c r="J53" i="2"/>
  <c r="D48" i="4"/>
  <c r="J54" i="2"/>
  <c r="D49" i="4"/>
  <c r="J55" i="2"/>
  <c r="D50" i="4"/>
  <c r="J56" i="2"/>
  <c r="D51" i="4"/>
  <c r="J57" i="2"/>
  <c r="D52" i="4"/>
  <c r="J58" i="2"/>
  <c r="D53" i="4"/>
  <c r="J59" i="2"/>
  <c r="D54" i="4"/>
  <c r="J60" i="2"/>
  <c r="D55" i="4"/>
  <c r="J61" i="2"/>
  <c r="D56" i="4"/>
  <c r="J62" i="2"/>
  <c r="D57" i="4"/>
  <c r="J63" i="2"/>
  <c r="D58" i="4"/>
  <c r="J64" i="2"/>
  <c r="D59" i="4"/>
  <c r="J65" i="2"/>
  <c r="D60" i="4"/>
  <c r="J66" i="2"/>
  <c r="D61" i="4"/>
  <c r="J67" i="2"/>
  <c r="D62" i="4"/>
  <c r="J68" i="2"/>
  <c r="D63" i="4"/>
  <c r="J69" i="2"/>
  <c r="D64" i="4"/>
  <c r="J70" i="2"/>
  <c r="D65" i="4"/>
  <c r="J71" i="2"/>
  <c r="D66" i="4"/>
  <c r="J72" i="2"/>
  <c r="D67" i="4"/>
  <c r="J73" i="2"/>
  <c r="D68" i="4"/>
  <c r="J74" i="2"/>
  <c r="D69" i="4"/>
  <c r="O2" i="2"/>
  <c r="N2" i="2"/>
  <c r="Q2" i="2"/>
  <c r="P2" i="2"/>
  <c r="D2" i="4"/>
  <c r="J7" i="3"/>
  <c r="D2" i="5"/>
  <c r="J9" i="3"/>
  <c r="D4" i="5"/>
  <c r="J11" i="3"/>
  <c r="D6" i="5"/>
  <c r="J13" i="3"/>
  <c r="D8" i="5"/>
  <c r="J16" i="3"/>
  <c r="D11" i="5"/>
  <c r="J18" i="3"/>
  <c r="D13" i="5"/>
  <c r="J19" i="3"/>
  <c r="D14" i="5"/>
  <c r="J21" i="3"/>
  <c r="D16" i="5"/>
  <c r="J23" i="3"/>
  <c r="D18" i="5"/>
  <c r="J25" i="3"/>
  <c r="D20" i="5"/>
  <c r="J27" i="3"/>
  <c r="D22" i="5"/>
  <c r="J29" i="3"/>
  <c r="D24" i="5"/>
  <c r="J31" i="3"/>
  <c r="D26" i="5"/>
  <c r="J33" i="3"/>
  <c r="D28" i="5"/>
  <c r="J35" i="3"/>
  <c r="D30" i="5"/>
  <c r="J37" i="3"/>
  <c r="D32" i="5"/>
  <c r="J39" i="3"/>
  <c r="D34" i="5"/>
  <c r="J41" i="3"/>
  <c r="D36" i="5"/>
  <c r="J43" i="3"/>
  <c r="D38" i="5"/>
  <c r="J8" i="3"/>
  <c r="D3" i="5"/>
  <c r="J10" i="3"/>
  <c r="D5" i="5"/>
  <c r="J12" i="3"/>
  <c r="D7" i="5"/>
  <c r="J14" i="3"/>
  <c r="D9" i="5"/>
  <c r="J15" i="3"/>
  <c r="D10" i="5"/>
  <c r="J17" i="3"/>
  <c r="D12" i="5"/>
  <c r="J20" i="3"/>
  <c r="D15" i="5"/>
  <c r="J22" i="3"/>
  <c r="D17" i="5"/>
  <c r="J24" i="3"/>
  <c r="D19" i="5"/>
  <c r="J26" i="3"/>
  <c r="D21" i="5"/>
  <c r="J28" i="3"/>
  <c r="D23" i="5"/>
  <c r="J30" i="3"/>
  <c r="D25" i="5"/>
  <c r="J32" i="3"/>
  <c r="D27" i="5"/>
  <c r="J34" i="3"/>
  <c r="D29" i="5"/>
  <c r="J36" i="3"/>
  <c r="D31" i="5"/>
  <c r="J38" i="3"/>
  <c r="D33" i="5"/>
  <c r="J40" i="3"/>
  <c r="D35" i="5"/>
  <c r="J42" i="3"/>
  <c r="D37" i="5"/>
  <c r="P2" i="3"/>
  <c r="H48" i="2"/>
  <c r="B43" i="4" s="1"/>
  <c r="I33" i="2"/>
  <c r="C28" i="4" s="1"/>
  <c r="H33" i="2"/>
  <c r="B28" i="4" s="1"/>
  <c r="I24" i="2"/>
  <c r="C19" i="4" s="1"/>
  <c r="I7" i="3"/>
  <c r="C2" i="5"/>
  <c r="H32" i="3"/>
  <c r="B27" i="5"/>
  <c r="I15" i="3"/>
  <c r="C10" i="5"/>
  <c r="H22" i="3"/>
  <c r="B17" i="5"/>
  <c r="I11" i="3"/>
  <c r="C6" i="5"/>
  <c r="H27" i="3"/>
  <c r="B22" i="5"/>
  <c r="H51" i="2"/>
  <c r="B46" i="4" s="1"/>
  <c r="I43" i="2"/>
  <c r="C38" i="4" s="1"/>
  <c r="H27" i="2"/>
  <c r="B22" i="4" s="1"/>
  <c r="H19" i="2"/>
  <c r="B14" i="4" s="1"/>
  <c r="I11" i="2"/>
  <c r="C6" i="4" s="1"/>
  <c r="I43" i="3"/>
  <c r="C38" i="5"/>
  <c r="H43" i="3"/>
  <c r="B38" i="5"/>
  <c r="H35" i="3"/>
  <c r="B30" i="5"/>
  <c r="I35" i="3"/>
  <c r="C30" i="5"/>
  <c r="I27" i="3"/>
  <c r="C22" i="5"/>
  <c r="H21" i="3"/>
  <c r="B16" i="5"/>
  <c r="I21" i="3"/>
  <c r="C16" i="5"/>
  <c r="H59" i="2"/>
  <c r="B54" i="4" s="1"/>
  <c r="H15" i="3"/>
  <c r="B10" i="5"/>
  <c r="H24" i="2"/>
  <c r="B19" i="4" s="1"/>
  <c r="I17" i="3"/>
  <c r="C12" i="5"/>
  <c r="H67" i="2"/>
  <c r="B62" i="4" s="1"/>
  <c r="I40" i="3"/>
  <c r="C35" i="5"/>
  <c r="I37" i="3"/>
  <c r="C32" i="5"/>
  <c r="H24" i="3"/>
  <c r="B19" i="5"/>
  <c r="I9" i="3"/>
  <c r="C4" i="5"/>
  <c r="H28" i="2"/>
  <c r="B23" i="4" s="1"/>
  <c r="H66" i="2"/>
  <c r="B61" i="4" s="1"/>
  <c r="H9" i="2"/>
  <c r="B4" i="4" s="1"/>
  <c r="H73" i="2"/>
  <c r="B68" i="4" s="1"/>
  <c r="I70" i="2"/>
  <c r="C65" i="4" s="1"/>
  <c r="H50" i="2"/>
  <c r="B45" i="4" s="1"/>
  <c r="H20" i="2"/>
  <c r="B15" i="4" s="1"/>
  <c r="I49" i="2"/>
  <c r="C44" i="4" s="1"/>
  <c r="I65" i="2"/>
  <c r="C60" i="4" s="1"/>
  <c r="H47" i="2"/>
  <c r="B42" i="4" s="1"/>
  <c r="I12" i="2"/>
  <c r="C7" i="4" s="1"/>
  <c r="H36" i="2"/>
  <c r="B31" i="4" s="1"/>
  <c r="I32" i="2"/>
  <c r="C27" i="4" s="1"/>
  <c r="H26" i="2"/>
  <c r="B21" i="4" s="1"/>
  <c r="I26" i="2"/>
  <c r="C21" i="4" s="1"/>
  <c r="I25" i="2"/>
  <c r="C20" i="4" s="1"/>
  <c r="I34" i="2"/>
  <c r="C29" i="4" s="1"/>
  <c r="H64" i="2"/>
  <c r="B59" i="4" s="1"/>
  <c r="H12" i="2"/>
  <c r="B7" i="4" s="1"/>
  <c r="I46" i="2"/>
  <c r="C41" i="4" s="1"/>
  <c r="H56" i="2"/>
  <c r="B51" i="4" s="1"/>
  <c r="I15" i="2"/>
  <c r="C10" i="4" s="1"/>
  <c r="I30" i="2"/>
  <c r="C25" i="4" s="1"/>
  <c r="H63" i="2"/>
  <c r="B58" i="4" s="1"/>
  <c r="H15" i="2"/>
  <c r="B10" i="4" s="1"/>
  <c r="I68" i="2"/>
  <c r="C63" i="4" s="1"/>
  <c r="H13" i="2"/>
  <c r="B8" i="4" s="1"/>
  <c r="I58" i="2"/>
  <c r="C53" i="4" s="1"/>
  <c r="I74" i="2"/>
  <c r="C69" i="4" s="1"/>
  <c r="H69" i="2"/>
  <c r="B64" i="4" s="1"/>
  <c r="I47" i="2"/>
  <c r="C42" i="4" s="1"/>
  <c r="I9" i="2"/>
  <c r="C4" i="4" s="1"/>
  <c r="I56" i="2"/>
  <c r="C51" i="4" s="1"/>
  <c r="I29" i="2"/>
  <c r="C24" i="4" s="1"/>
  <c r="I21" i="2"/>
  <c r="C16" i="4" s="1"/>
  <c r="I52" i="2"/>
  <c r="C47" i="4" s="1"/>
  <c r="I13" i="2"/>
  <c r="C8" i="4" s="1"/>
  <c r="I38" i="2"/>
  <c r="C33" i="4" s="1"/>
  <c r="H37" i="2"/>
  <c r="B32" i="4" s="1"/>
  <c r="H45" i="2"/>
  <c r="B40" i="4" s="1"/>
  <c r="H30" i="2"/>
  <c r="B25" i="4" s="1"/>
  <c r="I73" i="2"/>
  <c r="C68" i="4" s="1"/>
  <c r="I57" i="2"/>
  <c r="C52" i="4" s="1"/>
  <c r="H18" i="2"/>
  <c r="B13" i="4" s="1"/>
  <c r="H7" i="3"/>
  <c r="B2" i="5"/>
  <c r="H17" i="3"/>
  <c r="B12" i="5"/>
  <c r="H34" i="3"/>
  <c r="B29" i="5"/>
  <c r="I32" i="3"/>
  <c r="C27" i="5"/>
  <c r="H23" i="3"/>
  <c r="B18" i="5"/>
  <c r="H29" i="3"/>
  <c r="B24" i="5"/>
  <c r="I34" i="3"/>
  <c r="C29" i="5"/>
  <c r="H31" i="3"/>
  <c r="B26" i="5"/>
  <c r="I38" i="3"/>
  <c r="C33" i="5"/>
  <c r="H14" i="3"/>
  <c r="B9" i="5"/>
  <c r="I29" i="3"/>
  <c r="C24" i="5"/>
  <c r="H38" i="3"/>
  <c r="B33" i="5"/>
  <c r="H25" i="3"/>
  <c r="B20" i="5"/>
  <c r="I12" i="3"/>
  <c r="C7" i="5"/>
  <c r="H12" i="3"/>
  <c r="B7" i="5"/>
  <c r="I41" i="3"/>
  <c r="C36" i="5"/>
  <c r="I8" i="3"/>
  <c r="C3" i="5"/>
  <c r="I25" i="3"/>
  <c r="C20" i="5"/>
  <c r="I31" i="3"/>
  <c r="C26" i="5"/>
  <c r="H16" i="3"/>
  <c r="B11" i="5"/>
  <c r="H39" i="3"/>
  <c r="B34" i="5"/>
  <c r="H18" i="3"/>
  <c r="B13" i="5"/>
  <c r="I18" i="3"/>
  <c r="C13" i="5"/>
  <c r="I16" i="3"/>
  <c r="C11" i="5"/>
  <c r="I28" i="3"/>
  <c r="C23" i="5"/>
  <c r="H33" i="3"/>
  <c r="B28" i="5"/>
  <c r="I14" i="3"/>
  <c r="C9" i="5"/>
  <c r="I24" i="3"/>
  <c r="C19" i="5"/>
  <c r="H9" i="3"/>
  <c r="B4" i="5"/>
  <c r="I23" i="3"/>
  <c r="C18" i="5"/>
  <c r="H8" i="3"/>
  <c r="B3" i="5"/>
  <c r="I19" i="3"/>
  <c r="C14" i="5"/>
  <c r="H41" i="3"/>
  <c r="B36" i="5"/>
  <c r="I13" i="3"/>
  <c r="C8" i="5"/>
  <c r="I42" i="3"/>
  <c r="C37" i="5"/>
  <c r="I26" i="3"/>
  <c r="C21" i="5"/>
  <c r="I20" i="3"/>
  <c r="C15" i="5"/>
  <c r="H30" i="3"/>
  <c r="B25" i="5"/>
  <c r="H13" i="3"/>
  <c r="B8" i="5"/>
  <c r="I39" i="3"/>
  <c r="C34" i="5"/>
  <c r="I22" i="3"/>
  <c r="C17" i="5"/>
  <c r="H19" i="3"/>
  <c r="B14" i="5"/>
  <c r="I10" i="3"/>
  <c r="C5" i="5"/>
  <c r="H10" i="3"/>
  <c r="B5" i="5"/>
  <c r="H26" i="3"/>
  <c r="B21" i="5"/>
  <c r="H28" i="3"/>
  <c r="B23" i="5"/>
  <c r="H20" i="3"/>
  <c r="B15" i="5"/>
  <c r="I30" i="3"/>
  <c r="C25" i="5"/>
  <c r="H36" i="3"/>
  <c r="B31" i="5"/>
  <c r="H11" i="3"/>
  <c r="B6" i="5"/>
  <c r="H37" i="3"/>
  <c r="B32" i="5"/>
  <c r="H42" i="3"/>
  <c r="B37" i="5"/>
  <c r="H40" i="3"/>
  <c r="B35" i="5"/>
  <c r="I33" i="3"/>
  <c r="C28" i="5"/>
  <c r="H7" i="2"/>
  <c r="B2" i="4" s="1"/>
  <c r="H65" i="2"/>
  <c r="B60" i="4" s="1"/>
  <c r="H44" i="2"/>
  <c r="B39" i="4" s="1"/>
  <c r="H14" i="2"/>
  <c r="B9" i="4" s="1"/>
  <c r="H54" i="2"/>
  <c r="B49" i="4" s="1"/>
  <c r="H71" i="2"/>
  <c r="B66" i="4" s="1"/>
  <c r="I35" i="2"/>
  <c r="C30" i="4" s="1"/>
  <c r="H38" i="2"/>
  <c r="B33" i="4" s="1"/>
  <c r="H61" i="2"/>
  <c r="B56" i="4" s="1"/>
  <c r="I37" i="2"/>
  <c r="C32" i="4" s="1"/>
  <c r="I55" i="2"/>
  <c r="C50" i="4" s="1"/>
  <c r="I17" i="2"/>
  <c r="C12" i="4" s="1"/>
  <c r="H23" i="2"/>
  <c r="B18" i="4" s="1"/>
  <c r="I8" i="2"/>
  <c r="C3" i="4" s="1"/>
  <c r="H52" i="2"/>
  <c r="B47" i="4" s="1"/>
  <c r="I69" i="2"/>
  <c r="C64" i="4" s="1"/>
  <c r="H34" i="2"/>
  <c r="B29" i="4" s="1"/>
  <c r="I50" i="2"/>
  <c r="C45" i="4" s="1"/>
  <c r="I42" i="2"/>
  <c r="C37" i="4" s="1"/>
  <c r="I36" i="2"/>
  <c r="C31" i="4" s="1"/>
  <c r="H41" i="2"/>
  <c r="B36" i="4" s="1"/>
  <c r="H10" i="2"/>
  <c r="B5" i="4" s="1"/>
  <c r="I64" i="2"/>
  <c r="C59" i="4" s="1"/>
  <c r="H31" i="2"/>
  <c r="B26" i="4" s="1"/>
  <c r="I72" i="2"/>
  <c r="C67" i="4" s="1"/>
  <c r="I28" i="2"/>
  <c r="C23" i="4" s="1"/>
  <c r="I63" i="2" l="1"/>
  <c r="C58" i="4" s="1"/>
  <c r="H21" i="2"/>
  <c r="B16" i="4" s="1"/>
  <c r="H55" i="2"/>
  <c r="B50" i="4" s="1"/>
  <c r="I19" i="2"/>
  <c r="C14" i="4" s="1"/>
  <c r="H58" i="2"/>
  <c r="B53" i="4" s="1"/>
  <c r="I20" i="2"/>
  <c r="C15" i="4" s="1"/>
  <c r="H17" i="2"/>
  <c r="B12" i="4" s="1"/>
  <c r="I60" i="2"/>
  <c r="C55" i="4" s="1"/>
  <c r="H60" i="2"/>
  <c r="B55" i="4" s="1"/>
  <c r="I18" i="2"/>
  <c r="C13" i="4" s="1"/>
  <c r="I40" i="2"/>
  <c r="C35" i="4" s="1"/>
  <c r="I62" i="2"/>
  <c r="C57" i="4" s="1"/>
  <c r="H72" i="2"/>
  <c r="B67" i="4" s="1"/>
  <c r="H53" i="2"/>
  <c r="B48" i="4" s="1"/>
  <c r="I67" i="2"/>
  <c r="C62" i="4" s="1"/>
  <c r="I27" i="2"/>
  <c r="C22" i="4" s="1"/>
  <c r="H11" i="2"/>
  <c r="B6" i="4" s="1"/>
  <c r="I59" i="2"/>
  <c r="C54" i="4" s="1"/>
  <c r="I53" i="2"/>
  <c r="C48" i="4" s="1"/>
  <c r="H32" i="2"/>
  <c r="B27" i="4" s="1"/>
  <c r="H68" i="2"/>
  <c r="B63" i="4" s="1"/>
  <c r="H40" i="2"/>
  <c r="B35" i="4" s="1"/>
  <c r="I66" i="2"/>
  <c r="C61" i="4" s="1"/>
  <c r="H57" i="2"/>
  <c r="B52" i="4" s="1"/>
  <c r="I22" i="2"/>
  <c r="C17" i="4" s="1"/>
  <c r="I41" i="2"/>
  <c r="C36" i="4" s="1"/>
  <c r="H8" i="2"/>
  <c r="B3" i="4" s="1"/>
  <c r="I14" i="2"/>
  <c r="C9" i="4" s="1"/>
  <c r="I16" i="2"/>
  <c r="C11" i="4" s="1"/>
  <c r="I31" i="2"/>
  <c r="C26" i="4" s="1"/>
  <c r="I45" i="2"/>
  <c r="C40" i="4" s="1"/>
  <c r="H46" i="2"/>
  <c r="B41" i="4" s="1"/>
  <c r="H35" i="2"/>
  <c r="B30" i="4" s="1"/>
  <c r="H75" i="2"/>
  <c r="H16" i="2"/>
  <c r="B11" i="4" s="1"/>
  <c r="H22" i="2"/>
  <c r="B17" i="4" s="1"/>
  <c r="I75" i="2"/>
  <c r="H29" i="2"/>
  <c r="B24" i="4" s="1"/>
  <c r="I48" i="2"/>
  <c r="C43" i="4" s="1"/>
  <c r="H70" i="2"/>
  <c r="B65" i="4" s="1"/>
  <c r="H25" i="2"/>
  <c r="B20" i="4" s="1"/>
  <c r="I51" i="2"/>
  <c r="C46" i="4" s="1"/>
  <c r="I23" i="2"/>
  <c r="C18" i="4" s="1"/>
  <c r="I10" i="2"/>
  <c r="C5" i="4" s="1"/>
  <c r="H49" i="2"/>
  <c r="B44" i="4" s="1"/>
  <c r="I39" i="2"/>
  <c r="C34" i="4" s="1"/>
  <c r="I44" i="2"/>
  <c r="C39" i="4" s="1"/>
  <c r="I61" i="2"/>
  <c r="C56" i="4" s="1"/>
  <c r="H42" i="2"/>
  <c r="B37" i="4" s="1"/>
  <c r="H39" i="2"/>
  <c r="B34" i="4" s="1"/>
  <c r="H74" i="2"/>
  <c r="B69" i="4" s="1"/>
  <c r="H62" i="2"/>
  <c r="B57" i="4" s="1"/>
  <c r="I54" i="2"/>
  <c r="C49" i="4" s="1"/>
  <c r="H43" i="2"/>
  <c r="B38" i="4" s="1"/>
  <c r="I71" i="2"/>
  <c r="C66" i="4" s="1"/>
</calcChain>
</file>

<file path=xl/sharedStrings.xml><?xml version="1.0" encoding="utf-8"?>
<sst xmlns="http://schemas.openxmlformats.org/spreadsheetml/2006/main" count="73" uniqueCount="42">
  <si>
    <t>E1</t>
  </si>
  <si>
    <t>E2</t>
  </si>
  <si>
    <t>Pt</t>
  </si>
  <si>
    <t>M</t>
  </si>
  <si>
    <t>P</t>
  </si>
  <si>
    <t>Cv</t>
  </si>
  <si>
    <t>Rvdd</t>
  </si>
  <si>
    <t>∆M</t>
  </si>
  <si>
    <t>∆P</t>
  </si>
  <si>
    <t>ATAN</t>
  </si>
  <si>
    <t>Rumo_Rad</t>
  </si>
  <si>
    <t>Rumo_Grad</t>
  </si>
  <si>
    <t>Ang_Obs_AZ</t>
  </si>
  <si>
    <t>R0</t>
  </si>
  <si>
    <t>C</t>
  </si>
  <si>
    <t>00P2D</t>
  </si>
  <si>
    <t>00P2I</t>
  </si>
  <si>
    <t>0PT1D</t>
  </si>
  <si>
    <t>0PT1I</t>
  </si>
  <si>
    <t>ID</t>
  </si>
  <si>
    <t>Direccao</t>
  </si>
  <si>
    <t>Zenital</t>
  </si>
  <si>
    <t>Dis</t>
  </si>
  <si>
    <t>Ponto estação</t>
  </si>
  <si>
    <t>Ang_Obs_Az</t>
  </si>
  <si>
    <t>Rumo da direccao E1 - E2 calculada com base nas coordenadas</t>
  </si>
  <si>
    <t>Direcao Azimutal observada do ponto E1 para o ponto E2</t>
  </si>
  <si>
    <t xml:space="preserve">R0 </t>
  </si>
  <si>
    <t>Rumo do zero =Rumo_Grad - Ang_Obs_Az</t>
  </si>
  <si>
    <t>M=</t>
  </si>
  <si>
    <t>M(E1) + distancia (E1-&gt;P) * sin(Rumo (E1-&gt; P)</t>
  </si>
  <si>
    <t>P=</t>
  </si>
  <si>
    <t>P(E1) + distancia (E1-&gt;P) * cos(Rumo (E1-&gt; P)</t>
  </si>
  <si>
    <t xml:space="preserve">H = </t>
  </si>
  <si>
    <t>dis_hor</t>
  </si>
  <si>
    <t>H(E1) + distancia (E1-&gt;P) * cos (zenital) + hi - hvisada</t>
  </si>
  <si>
    <t>H</t>
  </si>
  <si>
    <t>hi</t>
  </si>
  <si>
    <t>hvisada</t>
  </si>
  <si>
    <t>Direta</t>
  </si>
  <si>
    <t>Inversa</t>
  </si>
  <si>
    <t>Ponto visado para orientação do Rumo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</si>
</sst>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3" borderId="1" xfId="0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0" fillId="0" borderId="7" xfId="0" applyBorder="1"/>
    <xf numFmtId="0" fontId="0" fillId="0" borderId="0" xfId="0" applyFill="1"/>
    <xf numFmtId="164" fontId="0" fillId="3" borderId="0" xfId="0" applyNumberFormat="1" applyFill="1"/>
    <xf numFmtId="164" fontId="0" fillId="0" borderId="0" xfId="0" applyNumberFormat="1"/>
    <xf numFmtId="164" fontId="0" fillId="2" borderId="0" xfId="0" applyNumberFormat="1" applyFill="1"/>
    <xf numFmtId="0" fontId="0" fillId="4" borderId="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7"/>
  <sheetViews>
    <sheetView tabSelected="1" workbookViewId="0">
      <selection activeCell="O9" sqref="O9"/>
    </sheetView>
  </sheetViews>
  <sheetFormatPr defaultRowHeight="15" x14ac:dyDescent="0.25"/>
  <cols>
    <col min="8" max="8" width="10.28515625" bestFit="1" customWidth="1"/>
    <col min="9" max="10" width="11.28515625" style="12" bestFit="1" customWidth="1"/>
    <col min="13" max="13" width="12.140625" bestFit="1" customWidth="1"/>
    <col min="14" max="15" width="12.7109375" bestFit="1" customWidth="1"/>
    <col min="17" max="19" width="12" bestFit="1" customWidth="1"/>
  </cols>
  <sheetData>
    <row r="1" spans="1:19" x14ac:dyDescent="0.25">
      <c r="B1" t="s">
        <v>20</v>
      </c>
      <c r="C1" t="s">
        <v>21</v>
      </c>
      <c r="D1" t="s">
        <v>22</v>
      </c>
      <c r="H1" s="8" t="s">
        <v>2</v>
      </c>
      <c r="I1" s="11" t="s">
        <v>3</v>
      </c>
      <c r="J1" s="11" t="s">
        <v>4</v>
      </c>
      <c r="K1" s="8" t="s">
        <v>5</v>
      </c>
      <c r="M1" s="2"/>
      <c r="N1" s="3" t="s">
        <v>7</v>
      </c>
      <c r="O1" s="3" t="s">
        <v>8</v>
      </c>
      <c r="P1" s="3" t="s">
        <v>9</v>
      </c>
      <c r="Q1" s="3" t="s">
        <v>10</v>
      </c>
      <c r="R1" s="4" t="s">
        <v>11</v>
      </c>
    </row>
    <row r="2" spans="1:19" ht="15.75" thickBot="1" x14ac:dyDescent="0.3">
      <c r="A2" t="s">
        <v>15</v>
      </c>
      <c r="B2">
        <v>99.383600000000001</v>
      </c>
      <c r="C2">
        <v>98.999799999999993</v>
      </c>
      <c r="D2">
        <v>78.424000000000007</v>
      </c>
      <c r="E2" s="23" t="s">
        <v>39</v>
      </c>
      <c r="F2">
        <v>1.5049999999999999</v>
      </c>
      <c r="H2" s="8" t="s">
        <v>0</v>
      </c>
      <c r="I2" s="12">
        <v>-88995.907000000007</v>
      </c>
      <c r="J2" s="12">
        <v>-100846.488</v>
      </c>
      <c r="K2">
        <v>79.924000000000007</v>
      </c>
      <c r="M2" s="5" t="s">
        <v>6</v>
      </c>
      <c r="N2" s="6">
        <f>I3-I2</f>
        <v>-51.906999999991967</v>
      </c>
      <c r="O2" s="6">
        <f>J3-J2</f>
        <v>58.774999999994179</v>
      </c>
      <c r="P2" s="6">
        <f>ATAN(N2/O2)</f>
        <v>-0.72342597781348617</v>
      </c>
      <c r="Q2" s="6">
        <f>IF(AND(N2&lt;0,O2&lt;0),PI()+ABS(P2),IF(AND(N2&lt;0,O2&gt;0),(2*PI())-ABS(P2),IF(AND(N2&gt;0,O2&lt;0),PI()-ABS(P2),P2)))</f>
        <v>5.5597593293661003</v>
      </c>
      <c r="R2" s="7">
        <f>Q2*(200/PI())</f>
        <v>353.94527186795835</v>
      </c>
    </row>
    <row r="3" spans="1:19" ht="15.75" thickBot="1" x14ac:dyDescent="0.3">
      <c r="A3" t="s">
        <v>16</v>
      </c>
      <c r="B3">
        <v>299.38740000000001</v>
      </c>
      <c r="C3">
        <v>300.9982</v>
      </c>
      <c r="D3">
        <v>78.423000000000002</v>
      </c>
      <c r="E3" s="23" t="s">
        <v>40</v>
      </c>
      <c r="F3">
        <v>1.5049999999999999</v>
      </c>
      <c r="H3" s="8" t="s">
        <v>1</v>
      </c>
      <c r="I3" s="12">
        <v>-89047.813999999998</v>
      </c>
      <c r="J3" s="12">
        <v>-100787.713</v>
      </c>
      <c r="K3">
        <v>81.236999999999995</v>
      </c>
      <c r="R3" s="8" t="s">
        <v>13</v>
      </c>
      <c r="S3" s="9">
        <f>R2-R4</f>
        <v>254.55977186795835</v>
      </c>
    </row>
    <row r="4" spans="1:19" x14ac:dyDescent="0.25">
      <c r="H4" s="8"/>
      <c r="Q4" s="8" t="s">
        <v>12</v>
      </c>
      <c r="R4" s="8">
        <f>IF(B2&gt;B3,(B2+B3+200)/2,(B2+B3-200)/2)</f>
        <v>99.385500000000008</v>
      </c>
    </row>
    <row r="5" spans="1:19" s="1" customFormat="1" x14ac:dyDescent="0.25">
      <c r="I5" s="13"/>
      <c r="J5" s="13"/>
    </row>
    <row r="6" spans="1:19" s="10" customFormat="1" ht="15.75" thickBot="1" x14ac:dyDescent="0.3">
      <c r="B6" t="s">
        <v>20</v>
      </c>
      <c r="C6" t="s">
        <v>21</v>
      </c>
      <c r="D6" t="s">
        <v>22</v>
      </c>
      <c r="E6" s="10" t="s">
        <v>34</v>
      </c>
      <c r="F6" s="10" t="s">
        <v>37</v>
      </c>
      <c r="G6" s="10" t="s">
        <v>38</v>
      </c>
      <c r="H6" s="8" t="s">
        <v>3</v>
      </c>
      <c r="I6" s="11" t="s">
        <v>4</v>
      </c>
      <c r="J6" s="11" t="s">
        <v>36</v>
      </c>
    </row>
    <row r="7" spans="1:19" x14ac:dyDescent="0.25">
      <c r="A7">
        <v>1</v>
      </c>
      <c r="B7">
        <v>44.2791</v>
      </c>
      <c r="C7">
        <v>97.447400000000002</v>
      </c>
      <c r="D7">
        <v>30.003</v>
      </c>
      <c r="E7">
        <f>D7*SIN(C7*(PI()/200))</f>
        <v>29.97888530436747</v>
      </c>
      <c r="F7">
        <v>1.8</v>
      </c>
      <c r="G7">
        <v>1.5860000000000001</v>
      </c>
      <c r="H7" s="12">
        <f>$I$2+E7*SIN((IF((B7+$S$3)&gt;400,(B7+$S$3)-400,B7+$S$3))*(PI()/200))</f>
        <v>-89025.88089906075</v>
      </c>
      <c r="I7" s="12">
        <f>$J$2+E7*COS((IF((B7+$S$3)&gt;400,(B7+$S$3)-400,B7+$S$3))*(PI()/200))</f>
        <v>-100847.0347533164</v>
      </c>
      <c r="J7" s="12">
        <f>$K$2+D7*COS(C7*(PI()/200))+(F7-G7)</f>
        <v>81.340682380173646</v>
      </c>
      <c r="N7" s="15" t="s">
        <v>0</v>
      </c>
      <c r="O7" s="16" t="s">
        <v>23</v>
      </c>
      <c r="P7" s="16"/>
      <c r="Q7" s="16"/>
      <c r="R7" s="16"/>
      <c r="S7" s="17"/>
    </row>
    <row r="8" spans="1:19" x14ac:dyDescent="0.25">
      <c r="A8">
        <v>2</v>
      </c>
      <c r="B8">
        <v>13.829000000000001</v>
      </c>
      <c r="C8">
        <v>97.6982</v>
      </c>
      <c r="D8">
        <v>28.536999999999999</v>
      </c>
      <c r="E8">
        <f t="shared" ref="E8:E70" si="0">D8*SIN(C8*(PI()/200))</f>
        <v>28.518348836387091</v>
      </c>
      <c r="F8">
        <v>1.8</v>
      </c>
      <c r="G8">
        <v>1.5860000000000001</v>
      </c>
      <c r="H8" s="12">
        <f t="shared" ref="H8:H71" si="1">$I$2+E8*SIN((IF((B8+$S$3)&gt;400,(B8+$S$3)-400,B8+$S$3))*(PI()/200))</f>
        <v>-89020.981253492835</v>
      </c>
      <c r="I8" s="12">
        <f t="shared" ref="I8:I71" si="2">$J$2+E8*COS((IF((B8+$S$3)&gt;400,(B8+$S$3)-400,B8+$S$3))*(PI()/200))</f>
        <v>-100860.07394980601</v>
      </c>
      <c r="J8" s="12">
        <f t="shared" ref="J8:J70" si="3">$K$2+D8*COS(C8*(PI()/200))+(F8-G8)</f>
        <v>81.169575807267222</v>
      </c>
      <c r="N8" s="18" t="s">
        <v>1</v>
      </c>
      <c r="O8" s="14" t="s">
        <v>41</v>
      </c>
      <c r="P8" s="14"/>
      <c r="Q8" s="14"/>
      <c r="R8" s="14"/>
      <c r="S8" s="19"/>
    </row>
    <row r="9" spans="1:19" x14ac:dyDescent="0.25">
      <c r="A9">
        <v>3</v>
      </c>
      <c r="B9">
        <v>253.12110000000001</v>
      </c>
      <c r="C9">
        <v>100.27209999999999</v>
      </c>
      <c r="D9">
        <v>6.9950000000000001</v>
      </c>
      <c r="E9">
        <f t="shared" si="0"/>
        <v>6.9949361069088782</v>
      </c>
      <c r="F9">
        <v>1.8</v>
      </c>
      <c r="G9">
        <v>1.5860000000000001</v>
      </c>
      <c r="H9" s="12">
        <f t="shared" si="1"/>
        <v>-88988.962913507625</v>
      </c>
      <c r="I9" s="12">
        <f t="shared" si="2"/>
        <v>-100847.32989899989</v>
      </c>
      <c r="J9" s="12">
        <f t="shared" si="3"/>
        <v>80.108102504076896</v>
      </c>
      <c r="N9" s="18" t="s">
        <v>24</v>
      </c>
      <c r="O9" s="14" t="s">
        <v>26</v>
      </c>
      <c r="P9" s="14"/>
      <c r="Q9" s="14"/>
      <c r="R9" s="14"/>
      <c r="S9" s="19"/>
    </row>
    <row r="10" spans="1:19" x14ac:dyDescent="0.25">
      <c r="A10">
        <v>4</v>
      </c>
      <c r="B10">
        <v>214.31890000000001</v>
      </c>
      <c r="C10">
        <v>99.755399999999995</v>
      </c>
      <c r="D10">
        <v>6.1719999999999997</v>
      </c>
      <c r="E10">
        <f t="shared" si="0"/>
        <v>6.1719544437416758</v>
      </c>
      <c r="F10">
        <v>1.8</v>
      </c>
      <c r="G10">
        <v>1.5860000000000001</v>
      </c>
      <c r="H10" s="12">
        <f t="shared" si="1"/>
        <v>-88990.457952775701</v>
      </c>
      <c r="I10" s="12">
        <f t="shared" si="2"/>
        <v>-100843.58956835463</v>
      </c>
      <c r="J10" s="12">
        <f t="shared" si="3"/>
        <v>80.161713801411324</v>
      </c>
      <c r="N10" s="18" t="s">
        <v>11</v>
      </c>
      <c r="O10" s="14" t="s">
        <v>25</v>
      </c>
      <c r="P10" s="14"/>
      <c r="Q10" s="14"/>
      <c r="R10" s="14"/>
      <c r="S10" s="19"/>
    </row>
    <row r="11" spans="1:19" ht="15.75" thickBot="1" x14ac:dyDescent="0.3">
      <c r="A11">
        <v>5</v>
      </c>
      <c r="B11">
        <v>139.1876</v>
      </c>
      <c r="C11">
        <v>98.761600000000001</v>
      </c>
      <c r="D11">
        <v>23.2</v>
      </c>
      <c r="E11">
        <f t="shared" si="0"/>
        <v>23.195610592161749</v>
      </c>
      <c r="F11">
        <v>1.8</v>
      </c>
      <c r="G11">
        <v>1.5860000000000001</v>
      </c>
      <c r="H11" s="12">
        <f t="shared" si="1"/>
        <v>-88998.181520380676</v>
      </c>
      <c r="I11" s="12">
        <f t="shared" si="2"/>
        <v>-100823.40417649128</v>
      </c>
      <c r="J11" s="12">
        <f t="shared" si="3"/>
        <v>80.589275145331186</v>
      </c>
      <c r="N11" s="20" t="s">
        <v>27</v>
      </c>
      <c r="O11" s="21" t="s">
        <v>28</v>
      </c>
      <c r="P11" s="21"/>
      <c r="Q11" s="21"/>
      <c r="R11" s="21"/>
      <c r="S11" s="22"/>
    </row>
    <row r="12" spans="1:19" ht="15.75" thickBot="1" x14ac:dyDescent="0.3">
      <c r="A12">
        <v>6</v>
      </c>
      <c r="B12">
        <v>132.24250000000001</v>
      </c>
      <c r="C12">
        <v>98.737799999999993</v>
      </c>
      <c r="D12">
        <v>22.687999999999999</v>
      </c>
      <c r="E12">
        <f t="shared" si="0"/>
        <v>22.683540890913029</v>
      </c>
      <c r="F12">
        <v>1.8</v>
      </c>
      <c r="G12">
        <v>1.5860000000000001</v>
      </c>
      <c r="H12" s="12">
        <f t="shared" si="1"/>
        <v>-89000.575900745273</v>
      </c>
      <c r="I12" s="12">
        <f t="shared" si="2"/>
        <v>-100824.29015341119</v>
      </c>
      <c r="J12" s="12">
        <f t="shared" si="3"/>
        <v>80.587796231950108</v>
      </c>
    </row>
    <row r="13" spans="1:19" x14ac:dyDescent="0.25">
      <c r="A13">
        <v>7</v>
      </c>
      <c r="B13">
        <v>130.5506</v>
      </c>
      <c r="C13">
        <v>98.794499999999999</v>
      </c>
      <c r="D13">
        <v>22.599</v>
      </c>
      <c r="E13">
        <f t="shared" si="0"/>
        <v>22.594948457183694</v>
      </c>
      <c r="F13">
        <v>1.8</v>
      </c>
      <c r="G13">
        <v>1.5860000000000001</v>
      </c>
      <c r="H13" s="12">
        <f t="shared" si="1"/>
        <v>-89001.143587163941</v>
      </c>
      <c r="I13" s="12">
        <f t="shared" si="2"/>
        <v>-100824.50823997725</v>
      </c>
      <c r="J13" s="12">
        <f t="shared" si="3"/>
        <v>80.565907954135255</v>
      </c>
      <c r="N13" s="15" t="s">
        <v>29</v>
      </c>
      <c r="O13" s="16" t="s">
        <v>30</v>
      </c>
      <c r="P13" s="16"/>
      <c r="Q13" s="16"/>
      <c r="R13" s="16"/>
      <c r="S13" s="17"/>
    </row>
    <row r="14" spans="1:19" x14ac:dyDescent="0.25">
      <c r="A14">
        <v>8</v>
      </c>
      <c r="B14">
        <v>125.4943</v>
      </c>
      <c r="C14">
        <v>99.543999999999997</v>
      </c>
      <c r="D14">
        <v>56.948999999999998</v>
      </c>
      <c r="E14">
        <f t="shared" si="0"/>
        <v>56.947539089234738</v>
      </c>
      <c r="F14">
        <v>1.8</v>
      </c>
      <c r="G14">
        <v>1.5860000000000001</v>
      </c>
      <c r="H14" s="12">
        <f t="shared" si="1"/>
        <v>-89013.45874946675</v>
      </c>
      <c r="I14" s="12">
        <f t="shared" si="2"/>
        <v>-100792.31274458781</v>
      </c>
      <c r="J14" s="12">
        <f t="shared" si="3"/>
        <v>80.545912588775039</v>
      </c>
      <c r="N14" s="18" t="s">
        <v>31</v>
      </c>
      <c r="O14" s="14" t="s">
        <v>32</v>
      </c>
      <c r="P14" s="14"/>
      <c r="Q14" s="14"/>
      <c r="R14" s="14"/>
      <c r="S14" s="19"/>
    </row>
    <row r="15" spans="1:19" ht="15.75" thickBot="1" x14ac:dyDescent="0.3">
      <c r="A15">
        <v>9</v>
      </c>
      <c r="B15">
        <v>125.17310000000001</v>
      </c>
      <c r="C15">
        <v>99.539199999999994</v>
      </c>
      <c r="D15">
        <v>56.954000000000001</v>
      </c>
      <c r="E15">
        <f t="shared" si="0"/>
        <v>56.952508040500511</v>
      </c>
      <c r="F15">
        <v>1.8</v>
      </c>
      <c r="G15">
        <v>1.5860000000000001</v>
      </c>
      <c r="H15" s="12">
        <f t="shared" si="1"/>
        <v>-89013.733415929368</v>
      </c>
      <c r="I15" s="12">
        <f t="shared" si="2"/>
        <v>-100792.3972700436</v>
      </c>
      <c r="J15" s="12">
        <f t="shared" si="3"/>
        <v>80.550242521733495</v>
      </c>
      <c r="N15" s="20" t="s">
        <v>33</v>
      </c>
      <c r="O15" s="21" t="s">
        <v>35</v>
      </c>
      <c r="P15" s="21"/>
      <c r="Q15" s="21"/>
      <c r="R15" s="21"/>
      <c r="S15" s="22"/>
    </row>
    <row r="16" spans="1:19" x14ac:dyDescent="0.25">
      <c r="A16">
        <v>10</v>
      </c>
      <c r="B16">
        <v>125.1953</v>
      </c>
      <c r="C16">
        <v>99.541700000000006</v>
      </c>
      <c r="D16">
        <v>57.32</v>
      </c>
      <c r="E16">
        <f t="shared" si="0"/>
        <v>57.318514701375022</v>
      </c>
      <c r="F16">
        <v>1.8</v>
      </c>
      <c r="G16">
        <v>1.5860000000000001</v>
      </c>
      <c r="H16" s="12">
        <f t="shared" si="1"/>
        <v>-89013.828993164308</v>
      </c>
      <c r="I16" s="12">
        <f t="shared" si="2"/>
        <v>-100792.04340165829</v>
      </c>
      <c r="J16" s="12">
        <f t="shared" si="3"/>
        <v>80.550640798098229</v>
      </c>
    </row>
    <row r="17" spans="1:10" x14ac:dyDescent="0.25">
      <c r="A17">
        <v>11</v>
      </c>
      <c r="B17">
        <v>125.49979999999999</v>
      </c>
      <c r="C17">
        <v>99.519400000000005</v>
      </c>
      <c r="D17">
        <v>57.332000000000001</v>
      </c>
      <c r="E17">
        <f t="shared" si="0"/>
        <v>57.330366299955216</v>
      </c>
      <c r="F17">
        <v>1.8</v>
      </c>
      <c r="G17">
        <v>1.5860000000000001</v>
      </c>
      <c r="H17" s="12">
        <f t="shared" si="1"/>
        <v>-89013.572028358962</v>
      </c>
      <c r="I17" s="12">
        <f t="shared" si="2"/>
        <v>-100791.94702757409</v>
      </c>
      <c r="J17" s="12">
        <f t="shared" si="3"/>
        <v>80.570809326331229</v>
      </c>
    </row>
    <row r="18" spans="1:10" x14ac:dyDescent="0.25">
      <c r="A18">
        <v>12</v>
      </c>
      <c r="B18">
        <v>124.852</v>
      </c>
      <c r="C18">
        <v>99.610299999999995</v>
      </c>
      <c r="D18">
        <v>70.700999999999993</v>
      </c>
      <c r="E18">
        <f t="shared" si="0"/>
        <v>70.699675369439618</v>
      </c>
      <c r="F18">
        <v>1.8</v>
      </c>
      <c r="G18">
        <v>1.5860000000000001</v>
      </c>
      <c r="H18" s="12">
        <f t="shared" si="1"/>
        <v>-89018.374742658139</v>
      </c>
      <c r="I18" s="12">
        <f t="shared" si="2"/>
        <v>-100779.45334748959</v>
      </c>
      <c r="J18" s="12">
        <f t="shared" si="3"/>
        <v>80.570785923814626</v>
      </c>
    </row>
    <row r="19" spans="1:10" x14ac:dyDescent="0.25">
      <c r="A19">
        <v>13</v>
      </c>
      <c r="B19">
        <v>124.59569999999999</v>
      </c>
      <c r="C19">
        <v>99.628299999999996</v>
      </c>
      <c r="D19">
        <v>70.694999999999993</v>
      </c>
      <c r="E19">
        <f t="shared" si="0"/>
        <v>70.69379501304411</v>
      </c>
      <c r="F19">
        <v>1.8</v>
      </c>
      <c r="G19">
        <v>1.5860000000000001</v>
      </c>
      <c r="H19" s="12">
        <f t="shared" si="1"/>
        <v>-89018.642546915173</v>
      </c>
      <c r="I19" s="12">
        <f t="shared" si="2"/>
        <v>-100779.54991248762</v>
      </c>
      <c r="J19" s="12">
        <f t="shared" si="3"/>
        <v>80.550761012813382</v>
      </c>
    </row>
    <row r="20" spans="1:10" x14ac:dyDescent="0.25">
      <c r="A20">
        <v>14</v>
      </c>
      <c r="B20">
        <v>124.58750000000001</v>
      </c>
      <c r="C20">
        <v>99.637600000000006</v>
      </c>
      <c r="D20">
        <v>71.067999999999998</v>
      </c>
      <c r="E20">
        <f t="shared" si="0"/>
        <v>71.066848512952177</v>
      </c>
      <c r="F20">
        <v>1.8</v>
      </c>
      <c r="G20">
        <v>1.5860000000000001</v>
      </c>
      <c r="H20" s="12">
        <f t="shared" si="1"/>
        <v>-89018.771190439191</v>
      </c>
      <c r="I20" s="12">
        <f t="shared" si="2"/>
        <v>-100779.19962245139</v>
      </c>
      <c r="J20" s="12">
        <f t="shared" si="3"/>
        <v>80.542557087575702</v>
      </c>
    </row>
    <row r="21" spans="1:10" x14ac:dyDescent="0.25">
      <c r="A21">
        <v>15</v>
      </c>
      <c r="B21">
        <v>124.8254</v>
      </c>
      <c r="C21">
        <v>99.626599999999996</v>
      </c>
      <c r="D21">
        <v>71.087000000000003</v>
      </c>
      <c r="E21">
        <f t="shared" si="0"/>
        <v>71.085777222814301</v>
      </c>
      <c r="F21">
        <v>1.8</v>
      </c>
      <c r="G21">
        <v>1.5860000000000001</v>
      </c>
      <c r="H21" s="12">
        <f t="shared" si="1"/>
        <v>-89018.525602673952</v>
      </c>
      <c r="I21" s="12">
        <f t="shared" si="2"/>
        <v>-100779.09670578146</v>
      </c>
      <c r="J21" s="12">
        <f t="shared" si="3"/>
        <v>80.554947992458821</v>
      </c>
    </row>
    <row r="22" spans="1:10" x14ac:dyDescent="0.25">
      <c r="A22">
        <v>16</v>
      </c>
      <c r="B22">
        <v>120.373</v>
      </c>
      <c r="C22">
        <v>99.570599999999999</v>
      </c>
      <c r="D22">
        <v>70.971999999999994</v>
      </c>
      <c r="E22">
        <f t="shared" si="0"/>
        <v>70.970385569937747</v>
      </c>
      <c r="F22">
        <v>1.8</v>
      </c>
      <c r="G22">
        <v>1.5860000000000001</v>
      </c>
      <c r="H22" s="12">
        <f t="shared" si="1"/>
        <v>-89023.135416605772</v>
      </c>
      <c r="I22" s="12">
        <f t="shared" si="2"/>
        <v>-100780.94863047992</v>
      </c>
      <c r="J22" s="12">
        <f t="shared" si="3"/>
        <v>80.616702469569191</v>
      </c>
    </row>
    <row r="23" spans="1:10" x14ac:dyDescent="0.25">
      <c r="A23">
        <v>17</v>
      </c>
      <c r="B23">
        <v>119.7548</v>
      </c>
      <c r="C23">
        <v>98.9191</v>
      </c>
      <c r="D23">
        <v>71.057000000000002</v>
      </c>
      <c r="E23">
        <f t="shared" si="0"/>
        <v>71.046758177927217</v>
      </c>
      <c r="F23">
        <v>1.8</v>
      </c>
      <c r="G23">
        <v>1.5860000000000001</v>
      </c>
      <c r="H23" s="12">
        <f t="shared" si="1"/>
        <v>-89023.800538068826</v>
      </c>
      <c r="I23" s="12">
        <f t="shared" si="2"/>
        <v>-100781.14588202395</v>
      </c>
      <c r="J23" s="12">
        <f t="shared" si="3"/>
        <v>81.34440018531663</v>
      </c>
    </row>
    <row r="24" spans="1:10" x14ac:dyDescent="0.25">
      <c r="A24">
        <v>18</v>
      </c>
      <c r="B24">
        <v>119.18129999999999</v>
      </c>
      <c r="C24">
        <v>99.260300000000001</v>
      </c>
      <c r="D24">
        <v>42.402999999999999</v>
      </c>
      <c r="E24">
        <f t="shared" si="0"/>
        <v>42.400137716192567</v>
      </c>
      <c r="F24">
        <v>1.8</v>
      </c>
      <c r="G24">
        <v>1.5860000000000001</v>
      </c>
      <c r="H24" s="12">
        <f t="shared" si="1"/>
        <v>-89012.904253486209</v>
      </c>
      <c r="I24" s="12">
        <f t="shared" si="2"/>
        <v>-100807.64388780422</v>
      </c>
      <c r="J24" s="12">
        <f t="shared" si="3"/>
        <v>80.630677021896474</v>
      </c>
    </row>
    <row r="25" spans="1:10" x14ac:dyDescent="0.25">
      <c r="A25">
        <v>19</v>
      </c>
      <c r="B25">
        <v>118.1443</v>
      </c>
      <c r="C25">
        <v>99.260599999999997</v>
      </c>
      <c r="D25">
        <v>42.442999999999998</v>
      </c>
      <c r="E25">
        <f t="shared" si="0"/>
        <v>42.440137339520518</v>
      </c>
      <c r="F25">
        <v>1.8</v>
      </c>
      <c r="G25">
        <v>1.5860000000000001</v>
      </c>
      <c r="H25" s="12">
        <f t="shared" si="1"/>
        <v>-89013.551338138132</v>
      </c>
      <c r="I25" s="12">
        <f t="shared" si="2"/>
        <v>-100807.88952089699</v>
      </c>
      <c r="J25" s="12">
        <f t="shared" si="3"/>
        <v>80.630941784225982</v>
      </c>
    </row>
    <row r="26" spans="1:10" x14ac:dyDescent="0.25">
      <c r="A26">
        <v>20</v>
      </c>
      <c r="B26">
        <v>119.0789</v>
      </c>
      <c r="C26">
        <v>98.604399999999998</v>
      </c>
      <c r="D26">
        <v>55.204000000000001</v>
      </c>
      <c r="E26">
        <f t="shared" si="0"/>
        <v>55.190735684769393</v>
      </c>
      <c r="F26">
        <v>1.8</v>
      </c>
      <c r="G26">
        <v>1.5860000000000001</v>
      </c>
      <c r="H26" s="12">
        <f t="shared" si="1"/>
        <v>-89018.113014160263</v>
      </c>
      <c r="I26" s="12">
        <f t="shared" si="2"/>
        <v>-100795.96166784992</v>
      </c>
      <c r="J26" s="12">
        <f t="shared" si="3"/>
        <v>81.348087010888889</v>
      </c>
    </row>
    <row r="27" spans="1:10" x14ac:dyDescent="0.25">
      <c r="A27">
        <v>21</v>
      </c>
      <c r="B27">
        <v>114.60209999999999</v>
      </c>
      <c r="C27">
        <v>98.631299999999996</v>
      </c>
      <c r="D27">
        <v>55.542000000000002</v>
      </c>
      <c r="E27">
        <f t="shared" si="0"/>
        <v>55.529163959509944</v>
      </c>
      <c r="F27">
        <v>1.8</v>
      </c>
      <c r="G27">
        <v>1.5860000000000001</v>
      </c>
      <c r="H27" s="12">
        <f t="shared" si="1"/>
        <v>-89021.765886219218</v>
      </c>
      <c r="I27" s="12">
        <f t="shared" si="2"/>
        <v>-100797.34732383916</v>
      </c>
      <c r="J27" s="12">
        <f t="shared" si="3"/>
        <v>81.332032645224515</v>
      </c>
    </row>
    <row r="28" spans="1:10" x14ac:dyDescent="0.25">
      <c r="A28">
        <v>22</v>
      </c>
      <c r="B28">
        <v>112.7312</v>
      </c>
      <c r="C28">
        <v>98.302499999999995</v>
      </c>
      <c r="D28">
        <v>44.61</v>
      </c>
      <c r="E28">
        <f t="shared" si="0"/>
        <v>44.594142459982081</v>
      </c>
      <c r="F28">
        <v>1.8</v>
      </c>
      <c r="G28">
        <v>1.5860000000000001</v>
      </c>
      <c r="H28" s="12">
        <f t="shared" si="1"/>
        <v>-89017.824279031207</v>
      </c>
      <c r="I28" s="12">
        <f t="shared" si="2"/>
        <v>-100807.65154262281</v>
      </c>
      <c r="J28" s="12">
        <f t="shared" si="3"/>
        <v>81.32735203317722</v>
      </c>
    </row>
    <row r="29" spans="1:10" x14ac:dyDescent="0.25">
      <c r="A29">
        <v>23</v>
      </c>
      <c r="B29">
        <v>113.87869999999999</v>
      </c>
      <c r="C29">
        <v>98.268799999999999</v>
      </c>
      <c r="D29">
        <v>44.512999999999998</v>
      </c>
      <c r="E29">
        <f t="shared" si="0"/>
        <v>44.496542481690618</v>
      </c>
      <c r="F29">
        <v>1.8</v>
      </c>
      <c r="G29">
        <v>1.5860000000000001</v>
      </c>
      <c r="H29" s="12">
        <f t="shared" si="1"/>
        <v>-89017.07430485278</v>
      </c>
      <c r="I29" s="12">
        <f t="shared" si="2"/>
        <v>-100807.34866558952</v>
      </c>
      <c r="J29" s="12">
        <f t="shared" si="3"/>
        <v>81.348320691016355</v>
      </c>
    </row>
    <row r="30" spans="1:10" x14ac:dyDescent="0.25">
      <c r="A30">
        <v>24</v>
      </c>
      <c r="B30">
        <v>114.9105</v>
      </c>
      <c r="C30">
        <v>99.066900000000004</v>
      </c>
      <c r="D30">
        <v>45.137</v>
      </c>
      <c r="E30">
        <f t="shared" si="0"/>
        <v>45.132151682496648</v>
      </c>
      <c r="F30">
        <v>1.8</v>
      </c>
      <c r="G30">
        <v>1.5860000000000001</v>
      </c>
      <c r="H30" s="12">
        <f t="shared" si="1"/>
        <v>-89016.730465619068</v>
      </c>
      <c r="I30" s="12">
        <f t="shared" si="2"/>
        <v>-100806.44684123676</v>
      </c>
      <c r="J30" s="12">
        <f t="shared" si="3"/>
        <v>80.799553858816211</v>
      </c>
    </row>
    <row r="31" spans="1:10" x14ac:dyDescent="0.25">
      <c r="A31">
        <v>25</v>
      </c>
      <c r="B31">
        <v>114.6388</v>
      </c>
      <c r="C31">
        <v>99.066599999999994</v>
      </c>
      <c r="D31">
        <v>45.162999999999997</v>
      </c>
      <c r="E31">
        <f t="shared" si="0"/>
        <v>45.158145769952625</v>
      </c>
      <c r="F31">
        <v>1.8</v>
      </c>
      <c r="G31">
        <v>1.5860000000000001</v>
      </c>
      <c r="H31" s="12">
        <f t="shared" si="1"/>
        <v>-89016.913256953674</v>
      </c>
      <c r="I31" s="12">
        <f t="shared" si="2"/>
        <v>-100806.51306662698</v>
      </c>
      <c r="J31" s="12">
        <f t="shared" si="3"/>
        <v>80.800147732541092</v>
      </c>
    </row>
    <row r="32" spans="1:10" x14ac:dyDescent="0.25">
      <c r="A32">
        <v>26</v>
      </c>
      <c r="B32">
        <v>114.64530000000001</v>
      </c>
      <c r="C32">
        <v>98.816999999999993</v>
      </c>
      <c r="D32">
        <v>45.176000000000002</v>
      </c>
      <c r="E32">
        <f t="shared" si="0"/>
        <v>45.168200360587456</v>
      </c>
      <c r="F32">
        <v>1.8</v>
      </c>
      <c r="G32">
        <v>1.5860000000000001</v>
      </c>
      <c r="H32" s="12">
        <f t="shared" si="1"/>
        <v>-89016.913851527643</v>
      </c>
      <c r="I32" s="12">
        <f t="shared" si="2"/>
        <v>-100806.50202104849</v>
      </c>
      <c r="J32" s="12">
        <f t="shared" si="3"/>
        <v>80.977435635309376</v>
      </c>
    </row>
    <row r="33" spans="1:10" x14ac:dyDescent="0.25">
      <c r="A33">
        <v>27</v>
      </c>
      <c r="B33">
        <v>114.04810000000001</v>
      </c>
      <c r="C33">
        <v>98.561099999999996</v>
      </c>
      <c r="D33">
        <v>45.244</v>
      </c>
      <c r="E33">
        <f t="shared" si="0"/>
        <v>45.232443841532564</v>
      </c>
      <c r="F33">
        <v>1.8</v>
      </c>
      <c r="G33">
        <v>1.5860000000000001</v>
      </c>
      <c r="H33" s="12">
        <f t="shared" si="1"/>
        <v>-89017.318432619024</v>
      </c>
      <c r="I33" s="12">
        <f t="shared" si="2"/>
        <v>-100806.64424855667</v>
      </c>
      <c r="J33" s="12">
        <f t="shared" si="3"/>
        <v>81.16052634323178</v>
      </c>
    </row>
    <row r="34" spans="1:10" x14ac:dyDescent="0.25">
      <c r="A34">
        <v>28</v>
      </c>
      <c r="B34">
        <v>113.9323</v>
      </c>
      <c r="C34">
        <v>98.547499999999999</v>
      </c>
      <c r="D34">
        <v>44.972000000000001</v>
      </c>
      <c r="E34">
        <f t="shared" si="0"/>
        <v>44.960295162123131</v>
      </c>
      <c r="F34">
        <v>1.8</v>
      </c>
      <c r="G34">
        <v>1.5860000000000001</v>
      </c>
      <c r="H34" s="12">
        <f t="shared" si="1"/>
        <v>-89017.261610864123</v>
      </c>
      <c r="I34" s="12">
        <f t="shared" si="2"/>
        <v>-100806.922753433</v>
      </c>
      <c r="J34" s="12">
        <f t="shared" si="3"/>
        <v>81.163983886212236</v>
      </c>
    </row>
    <row r="35" spans="1:10" x14ac:dyDescent="0.25">
      <c r="A35">
        <v>29</v>
      </c>
      <c r="B35">
        <v>113.9174</v>
      </c>
      <c r="C35">
        <v>98.284800000000004</v>
      </c>
      <c r="D35">
        <v>44.945</v>
      </c>
      <c r="E35">
        <f t="shared" si="0"/>
        <v>44.928688480926461</v>
      </c>
      <c r="F35">
        <v>1.8</v>
      </c>
      <c r="G35">
        <v>1.5860000000000001</v>
      </c>
      <c r="H35" s="12">
        <f t="shared" si="1"/>
        <v>-89017.255851863927</v>
      </c>
      <c r="I35" s="12">
        <f t="shared" si="2"/>
        <v>-100806.95556303099</v>
      </c>
      <c r="J35" s="12">
        <f t="shared" si="3"/>
        <v>81.348775116966777</v>
      </c>
    </row>
    <row r="36" spans="1:10" x14ac:dyDescent="0.25">
      <c r="A36">
        <v>30</v>
      </c>
      <c r="B36">
        <v>113.4372</v>
      </c>
      <c r="C36">
        <v>98.297700000000006</v>
      </c>
      <c r="D36">
        <v>44.997</v>
      </c>
      <c r="E36">
        <f t="shared" si="0"/>
        <v>44.980914312055688</v>
      </c>
      <c r="F36">
        <v>1.8</v>
      </c>
      <c r="G36">
        <v>1.5860000000000001</v>
      </c>
      <c r="H36" s="12">
        <f t="shared" si="1"/>
        <v>-89017.578595614003</v>
      </c>
      <c r="I36" s="12">
        <f t="shared" si="2"/>
        <v>-100807.07195509577</v>
      </c>
      <c r="J36" s="12">
        <f t="shared" si="3"/>
        <v>81.341061366474491</v>
      </c>
    </row>
    <row r="37" spans="1:10" x14ac:dyDescent="0.25">
      <c r="A37">
        <v>31</v>
      </c>
      <c r="B37">
        <v>115.12179999999999</v>
      </c>
      <c r="C37">
        <v>98.896500000000003</v>
      </c>
      <c r="D37">
        <v>48.158999999999999</v>
      </c>
      <c r="E37">
        <f t="shared" si="0"/>
        <v>48.151765291790575</v>
      </c>
      <c r="F37">
        <v>1.8</v>
      </c>
      <c r="G37">
        <v>1.5860000000000001</v>
      </c>
      <c r="H37" s="12">
        <f t="shared" si="1"/>
        <v>-89017.981767009536</v>
      </c>
      <c r="I37" s="12">
        <f t="shared" si="2"/>
        <v>-100803.69434203306</v>
      </c>
      <c r="J37" s="12">
        <f t="shared" si="3"/>
        <v>80.972733660704264</v>
      </c>
    </row>
    <row r="38" spans="1:10" x14ac:dyDescent="0.25">
      <c r="A38">
        <v>32</v>
      </c>
      <c r="B38">
        <v>114.9738</v>
      </c>
      <c r="C38">
        <v>98.612799999999993</v>
      </c>
      <c r="D38">
        <v>54.689</v>
      </c>
      <c r="E38">
        <f t="shared" si="0"/>
        <v>54.676017129744075</v>
      </c>
      <c r="F38">
        <v>1.8</v>
      </c>
      <c r="G38">
        <v>1.5860000000000001</v>
      </c>
      <c r="H38" s="12">
        <f t="shared" si="1"/>
        <v>-89021.085652360474</v>
      </c>
      <c r="I38" s="12">
        <f t="shared" si="2"/>
        <v>-100797.95448256635</v>
      </c>
      <c r="J38" s="12">
        <f t="shared" si="3"/>
        <v>81.329583747762996</v>
      </c>
    </row>
    <row r="39" spans="1:10" x14ac:dyDescent="0.25">
      <c r="A39">
        <v>33</v>
      </c>
      <c r="B39">
        <v>114.54770000000001</v>
      </c>
      <c r="C39">
        <v>99.225300000000004</v>
      </c>
      <c r="D39">
        <v>42.633000000000003</v>
      </c>
      <c r="E39">
        <f t="shared" si="0"/>
        <v>42.629843415605187</v>
      </c>
      <c r="F39">
        <v>1.8</v>
      </c>
      <c r="G39">
        <v>1.5860000000000001</v>
      </c>
      <c r="H39" s="12">
        <f t="shared" si="1"/>
        <v>-89015.791145086361</v>
      </c>
      <c r="I39" s="12">
        <f t="shared" si="2"/>
        <v>-100808.77958815564</v>
      </c>
      <c r="J39" s="12">
        <f t="shared" si="3"/>
        <v>80.65678643099379</v>
      </c>
    </row>
    <row r="40" spans="1:10" x14ac:dyDescent="0.25">
      <c r="A40">
        <v>34</v>
      </c>
      <c r="B40">
        <v>113.66330000000001</v>
      </c>
      <c r="C40">
        <v>99.154799999999994</v>
      </c>
      <c r="D40">
        <v>38.247</v>
      </c>
      <c r="E40">
        <f t="shared" si="0"/>
        <v>38.243629302865372</v>
      </c>
      <c r="F40">
        <v>1.8</v>
      </c>
      <c r="G40">
        <v>1.5860000000000001</v>
      </c>
      <c r="H40" s="12">
        <f t="shared" si="1"/>
        <v>-89014.213465834851</v>
      </c>
      <c r="I40" s="12">
        <f t="shared" si="2"/>
        <v>-100812.91050022868</v>
      </c>
      <c r="J40" s="12">
        <f t="shared" si="3"/>
        <v>80.645766427619165</v>
      </c>
    </row>
    <row r="41" spans="1:10" x14ac:dyDescent="0.25">
      <c r="A41">
        <v>35</v>
      </c>
      <c r="B41">
        <v>113.69110000000001</v>
      </c>
      <c r="C41">
        <v>98.925399999999996</v>
      </c>
      <c r="D41">
        <v>38.259</v>
      </c>
      <c r="E41">
        <f t="shared" si="0"/>
        <v>38.253549620613796</v>
      </c>
      <c r="F41">
        <v>1.8</v>
      </c>
      <c r="G41">
        <v>1.5860000000000001</v>
      </c>
      <c r="H41" s="12">
        <f t="shared" si="1"/>
        <v>-89014.203546276156</v>
      </c>
      <c r="I41" s="12">
        <f t="shared" si="2"/>
        <v>-100812.89379733136</v>
      </c>
      <c r="J41" s="12">
        <f t="shared" si="3"/>
        <v>80.783772733427199</v>
      </c>
    </row>
    <row r="42" spans="1:10" x14ac:dyDescent="0.25">
      <c r="A42">
        <v>36</v>
      </c>
      <c r="B42">
        <v>113.5839</v>
      </c>
      <c r="C42">
        <v>98.674199999999999</v>
      </c>
      <c r="D42">
        <v>37.847000000000001</v>
      </c>
      <c r="E42">
        <f t="shared" si="0"/>
        <v>37.838793054459785</v>
      </c>
      <c r="F42">
        <v>1.8</v>
      </c>
      <c r="G42">
        <v>1.5860000000000001</v>
      </c>
      <c r="H42" s="12">
        <f t="shared" si="1"/>
        <v>-89014.061099623141</v>
      </c>
      <c r="I42" s="12">
        <f t="shared" si="2"/>
        <v>-100813.28855833765</v>
      </c>
      <c r="J42" s="12">
        <f t="shared" si="3"/>
        <v>80.926130180722637</v>
      </c>
    </row>
    <row r="43" spans="1:10" x14ac:dyDescent="0.25">
      <c r="A43">
        <v>37</v>
      </c>
      <c r="B43">
        <v>113.5025</v>
      </c>
      <c r="C43">
        <v>98.433400000000006</v>
      </c>
      <c r="D43">
        <v>37.44</v>
      </c>
      <c r="E43">
        <f t="shared" si="0"/>
        <v>37.428664519690436</v>
      </c>
      <c r="F43">
        <v>1.8</v>
      </c>
      <c r="G43">
        <v>1.5860000000000001</v>
      </c>
      <c r="H43" s="12">
        <f t="shared" si="1"/>
        <v>-89013.906305230877</v>
      </c>
      <c r="I43" s="12">
        <f t="shared" si="2"/>
        <v>-100813.67138928326</v>
      </c>
      <c r="J43" s="12">
        <f t="shared" si="3"/>
        <v>81.059234102965192</v>
      </c>
    </row>
    <row r="44" spans="1:10" x14ac:dyDescent="0.25">
      <c r="A44">
        <v>38</v>
      </c>
      <c r="B44">
        <v>113.4226</v>
      </c>
      <c r="C44">
        <v>98.177899999999994</v>
      </c>
      <c r="D44">
        <v>37.034999999999997</v>
      </c>
      <c r="E44">
        <f t="shared" si="0"/>
        <v>37.019831701173807</v>
      </c>
      <c r="F44">
        <v>1.8</v>
      </c>
      <c r="G44">
        <v>1.5860000000000001</v>
      </c>
      <c r="H44" s="12">
        <f t="shared" si="1"/>
        <v>-89013.750422156329</v>
      </c>
      <c r="I44" s="12">
        <f t="shared" si="2"/>
        <v>-100814.05221382278</v>
      </c>
      <c r="J44" s="12">
        <f t="shared" si="3"/>
        <v>81.197851790000215</v>
      </c>
    </row>
    <row r="45" spans="1:10" x14ac:dyDescent="0.25">
      <c r="A45">
        <v>39</v>
      </c>
      <c r="B45">
        <v>113.3398</v>
      </c>
      <c r="C45">
        <v>97.914400000000001</v>
      </c>
      <c r="D45">
        <v>36.631</v>
      </c>
      <c r="E45">
        <f t="shared" si="0"/>
        <v>36.611344607222605</v>
      </c>
      <c r="F45">
        <v>1.8</v>
      </c>
      <c r="G45">
        <v>1.5860000000000001</v>
      </c>
      <c r="H45" s="12">
        <f t="shared" si="1"/>
        <v>-89013.595239061047</v>
      </c>
      <c r="I45" s="12">
        <f t="shared" si="2"/>
        <v>-100814.43309783404</v>
      </c>
      <c r="J45" s="12">
        <f t="shared" si="3"/>
        <v>81.337836260158952</v>
      </c>
    </row>
    <row r="46" spans="1:10" x14ac:dyDescent="0.25">
      <c r="A46">
        <v>40</v>
      </c>
      <c r="B46">
        <v>117.4847</v>
      </c>
      <c r="C46">
        <v>97.878799999999998</v>
      </c>
      <c r="D46">
        <v>36.372</v>
      </c>
      <c r="E46">
        <f t="shared" si="0"/>
        <v>36.351811688475095</v>
      </c>
      <c r="F46">
        <v>1.8</v>
      </c>
      <c r="G46">
        <v>1.5860000000000001</v>
      </c>
      <c r="H46" s="12">
        <f t="shared" si="1"/>
        <v>-89011.361867664789</v>
      </c>
      <c r="I46" s="12">
        <f t="shared" si="2"/>
        <v>-100813.58509316035</v>
      </c>
      <c r="J46" s="12">
        <f t="shared" si="3"/>
        <v>81.34968104947032</v>
      </c>
    </row>
    <row r="47" spans="1:10" x14ac:dyDescent="0.25">
      <c r="A47">
        <v>41</v>
      </c>
      <c r="B47">
        <v>117.4821</v>
      </c>
      <c r="C47">
        <v>98.152799999999999</v>
      </c>
      <c r="D47">
        <v>36.837000000000003</v>
      </c>
      <c r="E47">
        <f t="shared" si="0"/>
        <v>36.821494299817694</v>
      </c>
      <c r="F47">
        <v>1.8</v>
      </c>
      <c r="G47">
        <v>1.5860000000000001</v>
      </c>
      <c r="H47" s="12">
        <f t="shared" si="1"/>
        <v>-89011.56291299648</v>
      </c>
      <c r="I47" s="12">
        <f t="shared" si="2"/>
        <v>-100813.16061140265</v>
      </c>
      <c r="J47" s="12">
        <f t="shared" si="3"/>
        <v>81.206703199439971</v>
      </c>
    </row>
    <row r="48" spans="1:10" x14ac:dyDescent="0.25">
      <c r="A48">
        <v>42</v>
      </c>
      <c r="B48">
        <v>117.60599999999999</v>
      </c>
      <c r="C48">
        <v>98.400999999999996</v>
      </c>
      <c r="D48">
        <v>37.179000000000002</v>
      </c>
      <c r="E48">
        <f t="shared" si="0"/>
        <v>37.167273144914212</v>
      </c>
      <c r="F48">
        <v>1.8</v>
      </c>
      <c r="G48">
        <v>1.5860000000000001</v>
      </c>
      <c r="H48" s="12">
        <f t="shared" si="1"/>
        <v>-89011.644431347609</v>
      </c>
      <c r="I48" s="12">
        <f t="shared" si="2"/>
        <v>-100812.81695238326</v>
      </c>
      <c r="J48" s="12">
        <f t="shared" si="3"/>
        <v>81.071727996441737</v>
      </c>
    </row>
    <row r="49" spans="1:10" x14ac:dyDescent="0.25">
      <c r="A49">
        <v>43</v>
      </c>
      <c r="B49">
        <v>117.6396</v>
      </c>
      <c r="C49">
        <v>98.6477</v>
      </c>
      <c r="D49">
        <v>37.572000000000003</v>
      </c>
      <c r="E49">
        <f t="shared" si="0"/>
        <v>37.563523748427293</v>
      </c>
      <c r="F49">
        <v>1.8</v>
      </c>
      <c r="G49">
        <v>1.5860000000000001</v>
      </c>
      <c r="H49" s="12">
        <f t="shared" si="1"/>
        <v>-89011.794249628394</v>
      </c>
      <c r="I49" s="12">
        <f t="shared" si="2"/>
        <v>-100812.44958617614</v>
      </c>
      <c r="J49" s="12">
        <f t="shared" si="3"/>
        <v>80.936039849468116</v>
      </c>
    </row>
    <row r="50" spans="1:10" x14ac:dyDescent="0.25">
      <c r="A50">
        <v>44</v>
      </c>
      <c r="B50">
        <v>117.6798</v>
      </c>
      <c r="C50">
        <v>98.904499999999999</v>
      </c>
      <c r="D50">
        <v>37.979999999999997</v>
      </c>
      <c r="E50">
        <f t="shared" si="0"/>
        <v>37.974376861691269</v>
      </c>
      <c r="F50">
        <v>1.8</v>
      </c>
      <c r="G50">
        <v>1.5860000000000001</v>
      </c>
      <c r="H50" s="12">
        <f t="shared" si="1"/>
        <v>-89011.946285105281</v>
      </c>
      <c r="I50" s="12">
        <f t="shared" si="2"/>
        <v>-100812.06715411636</v>
      </c>
      <c r="J50" s="12">
        <f t="shared" si="3"/>
        <v>80.791530386628281</v>
      </c>
    </row>
    <row r="51" spans="1:10" x14ac:dyDescent="0.25">
      <c r="A51">
        <v>45</v>
      </c>
      <c r="B51">
        <v>117.67959999999999</v>
      </c>
      <c r="C51">
        <v>99.170500000000004</v>
      </c>
      <c r="D51">
        <v>38.01</v>
      </c>
      <c r="E51">
        <f t="shared" si="0"/>
        <v>38.006773480721499</v>
      </c>
      <c r="F51">
        <v>1.8</v>
      </c>
      <c r="G51">
        <v>1.5860000000000001</v>
      </c>
      <c r="H51" s="12">
        <f t="shared" si="1"/>
        <v>-89011.960076734278</v>
      </c>
      <c r="I51" s="12">
        <f t="shared" si="2"/>
        <v>-100812.03783951011</v>
      </c>
      <c r="J51" s="12">
        <f t="shared" si="3"/>
        <v>80.63324699405922</v>
      </c>
    </row>
    <row r="52" spans="1:10" x14ac:dyDescent="0.25">
      <c r="A52">
        <v>46</v>
      </c>
      <c r="B52">
        <v>117.72410000000001</v>
      </c>
      <c r="C52">
        <v>99.184600000000003</v>
      </c>
      <c r="D52">
        <v>38.404000000000003</v>
      </c>
      <c r="E52">
        <f t="shared" si="0"/>
        <v>38.400849919179976</v>
      </c>
      <c r="F52">
        <v>1.8</v>
      </c>
      <c r="G52">
        <v>1.5860000000000001</v>
      </c>
      <c r="H52" s="12">
        <f t="shared" si="1"/>
        <v>-89012.102189958197</v>
      </c>
      <c r="I52" s="12">
        <f t="shared" si="2"/>
        <v>-100811.66931109973</v>
      </c>
      <c r="J52" s="12">
        <f t="shared" si="3"/>
        <v>80.629875476737013</v>
      </c>
    </row>
    <row r="53" spans="1:10" x14ac:dyDescent="0.25">
      <c r="A53">
        <v>47</v>
      </c>
      <c r="B53">
        <v>118.8832</v>
      </c>
      <c r="C53">
        <v>99.184100000000001</v>
      </c>
      <c r="D53">
        <v>38.375</v>
      </c>
      <c r="E53">
        <f t="shared" si="0"/>
        <v>38.37184843645224</v>
      </c>
      <c r="F53">
        <v>1.8</v>
      </c>
      <c r="G53">
        <v>1.5860000000000001</v>
      </c>
      <c r="H53" s="12">
        <f t="shared" si="1"/>
        <v>-89011.453843038107</v>
      </c>
      <c r="I53" s="12">
        <f t="shared" si="2"/>
        <v>-100811.40674540472</v>
      </c>
      <c r="J53" s="12">
        <f t="shared" si="3"/>
        <v>80.62980541877667</v>
      </c>
    </row>
    <row r="54" spans="1:10" x14ac:dyDescent="0.25">
      <c r="A54">
        <v>48</v>
      </c>
      <c r="B54">
        <v>111.6807</v>
      </c>
      <c r="C54">
        <v>97.405299999999997</v>
      </c>
      <c r="D54">
        <v>12.23</v>
      </c>
      <c r="E54">
        <f t="shared" si="0"/>
        <v>12.21984335206578</v>
      </c>
      <c r="F54">
        <v>1.8</v>
      </c>
      <c r="G54">
        <v>1.5860000000000001</v>
      </c>
      <c r="H54" s="12">
        <f t="shared" si="1"/>
        <v>-89002.087631690287</v>
      </c>
      <c r="I54" s="12">
        <f t="shared" si="2"/>
        <v>-100835.94644587082</v>
      </c>
      <c r="J54" s="12">
        <f t="shared" si="3"/>
        <v>80.636325647517566</v>
      </c>
    </row>
    <row r="55" spans="1:10" x14ac:dyDescent="0.25">
      <c r="A55">
        <v>49</v>
      </c>
      <c r="B55">
        <v>87.317099999999996</v>
      </c>
      <c r="C55">
        <v>94.225899999999996</v>
      </c>
      <c r="D55">
        <v>14.156000000000001</v>
      </c>
      <c r="E55">
        <f t="shared" si="0"/>
        <v>14.097813642403446</v>
      </c>
      <c r="F55">
        <v>1.8</v>
      </c>
      <c r="G55">
        <v>1.5860000000000001</v>
      </c>
      <c r="H55" s="12">
        <f t="shared" si="1"/>
        <v>-89007.063149080364</v>
      </c>
      <c r="I55" s="12">
        <f t="shared" si="2"/>
        <v>-100837.86891146391</v>
      </c>
      <c r="J55" s="12">
        <f t="shared" si="3"/>
        <v>81.420180371111371</v>
      </c>
    </row>
    <row r="56" spans="1:10" x14ac:dyDescent="0.25">
      <c r="A56">
        <v>50</v>
      </c>
      <c r="B56">
        <v>88.955500000000001</v>
      </c>
      <c r="C56">
        <v>94.468599999999995</v>
      </c>
      <c r="D56">
        <v>14.731</v>
      </c>
      <c r="E56">
        <f t="shared" si="0"/>
        <v>14.675430193932632</v>
      </c>
      <c r="F56">
        <v>1.8</v>
      </c>
      <c r="G56">
        <v>1.5860000000000001</v>
      </c>
      <c r="H56" s="12">
        <f t="shared" si="1"/>
        <v>-89007.285510647183</v>
      </c>
      <c r="I56" s="12">
        <f t="shared" si="2"/>
        <v>-100837.21989626574</v>
      </c>
      <c r="J56" s="12">
        <f t="shared" si="3"/>
        <v>81.416322972886931</v>
      </c>
    </row>
    <row r="57" spans="1:10" x14ac:dyDescent="0.25">
      <c r="A57">
        <v>51</v>
      </c>
      <c r="B57">
        <v>108.8404</v>
      </c>
      <c r="C57">
        <v>94.040999999999997</v>
      </c>
      <c r="D57">
        <v>13.06</v>
      </c>
      <c r="E57">
        <f t="shared" si="0"/>
        <v>13.002828104939761</v>
      </c>
      <c r="F57">
        <v>1.8</v>
      </c>
      <c r="G57">
        <v>1.5860000000000001</v>
      </c>
      <c r="H57" s="12">
        <f t="shared" si="1"/>
        <v>-89002.977394627393</v>
      </c>
      <c r="I57" s="12">
        <f t="shared" si="2"/>
        <v>-100835.57548156749</v>
      </c>
      <c r="J57" s="12">
        <f t="shared" si="3"/>
        <v>81.358680659873301</v>
      </c>
    </row>
    <row r="58" spans="1:10" x14ac:dyDescent="0.25">
      <c r="A58">
        <v>52</v>
      </c>
      <c r="B58">
        <v>117.2718</v>
      </c>
      <c r="C58">
        <v>97.783000000000001</v>
      </c>
      <c r="D58">
        <v>34.743000000000002</v>
      </c>
      <c r="E58">
        <f t="shared" si="0"/>
        <v>34.72193484933743</v>
      </c>
      <c r="F58">
        <v>1.8</v>
      </c>
      <c r="G58">
        <v>1.5860000000000001</v>
      </c>
      <c r="H58" s="12">
        <f t="shared" si="1"/>
        <v>-89010.773948691858</v>
      </c>
      <c r="I58" s="12">
        <f t="shared" si="2"/>
        <v>-100815.1098771072</v>
      </c>
      <c r="J58" s="12">
        <f t="shared" si="3"/>
        <v>81.347664961204927</v>
      </c>
    </row>
    <row r="59" spans="1:10" x14ac:dyDescent="0.25">
      <c r="A59">
        <v>53</v>
      </c>
      <c r="B59">
        <v>111.24720000000001</v>
      </c>
      <c r="C59">
        <v>97.839299999999994</v>
      </c>
      <c r="D59">
        <v>35.139000000000003</v>
      </c>
      <c r="E59">
        <f t="shared" si="0"/>
        <v>35.118762987036881</v>
      </c>
      <c r="F59">
        <v>1.8</v>
      </c>
      <c r="G59">
        <v>1.5860000000000001</v>
      </c>
      <c r="H59" s="12">
        <f t="shared" si="1"/>
        <v>-89013.875476784466</v>
      </c>
      <c r="I59" s="12">
        <f t="shared" si="2"/>
        <v>-100816.31414781327</v>
      </c>
      <c r="J59" s="12">
        <f t="shared" si="3"/>
        <v>81.330395597244816</v>
      </c>
    </row>
    <row r="60" spans="1:10" x14ac:dyDescent="0.25">
      <c r="A60">
        <v>54</v>
      </c>
      <c r="B60">
        <v>111.5866</v>
      </c>
      <c r="C60">
        <v>97.909700000000001</v>
      </c>
      <c r="D60">
        <v>36.326999999999998</v>
      </c>
      <c r="E60">
        <f t="shared" si="0"/>
        <v>36.307419782327841</v>
      </c>
      <c r="F60">
        <v>1.8</v>
      </c>
      <c r="G60">
        <v>1.5860000000000001</v>
      </c>
      <c r="H60" s="12">
        <f t="shared" si="1"/>
        <v>-89014.317078418127</v>
      </c>
      <c r="I60" s="12">
        <f t="shared" si="2"/>
        <v>-100815.1942666994</v>
      </c>
      <c r="J60" s="12">
        <f t="shared" si="3"/>
        <v>81.330559327592937</v>
      </c>
    </row>
    <row r="61" spans="1:10" x14ac:dyDescent="0.25">
      <c r="A61">
        <v>55</v>
      </c>
      <c r="B61">
        <v>111.96169999999999</v>
      </c>
      <c r="C61">
        <v>97.891300000000001</v>
      </c>
      <c r="D61">
        <v>36.313000000000002</v>
      </c>
      <c r="E61">
        <f t="shared" si="0"/>
        <v>36.293081263967998</v>
      </c>
      <c r="F61">
        <v>1.8</v>
      </c>
      <c r="G61">
        <v>1.5860000000000001</v>
      </c>
      <c r="H61" s="12">
        <f t="shared" si="1"/>
        <v>-89014.125177898313</v>
      </c>
      <c r="I61" s="12">
        <f t="shared" si="2"/>
        <v>-100815.09873843336</v>
      </c>
      <c r="J61" s="12">
        <f t="shared" si="3"/>
        <v>81.34058944241805</v>
      </c>
    </row>
    <row r="62" spans="1:10" x14ac:dyDescent="0.25">
      <c r="A62">
        <v>56</v>
      </c>
      <c r="B62">
        <v>113.24120000000001</v>
      </c>
      <c r="C62">
        <v>97.885000000000005</v>
      </c>
      <c r="D62">
        <v>36.204000000000001</v>
      </c>
      <c r="E62">
        <f t="shared" si="0"/>
        <v>36.184022225230144</v>
      </c>
      <c r="F62">
        <v>1.8</v>
      </c>
      <c r="G62">
        <v>1.5860000000000001</v>
      </c>
      <c r="H62" s="12">
        <f t="shared" si="1"/>
        <v>-89013.437830803494</v>
      </c>
      <c r="I62" s="12">
        <f t="shared" si="2"/>
        <v>-100814.83435193638</v>
      </c>
      <c r="J62" s="12">
        <f t="shared" si="3"/>
        <v>81.340560436756107</v>
      </c>
    </row>
    <row r="63" spans="1:10" x14ac:dyDescent="0.25">
      <c r="A63">
        <v>57</v>
      </c>
      <c r="B63">
        <v>113.6202</v>
      </c>
      <c r="C63">
        <v>97.336600000000004</v>
      </c>
      <c r="D63">
        <v>39.988999999999997</v>
      </c>
      <c r="E63">
        <f t="shared" si="0"/>
        <v>39.954008726668569</v>
      </c>
      <c r="F63">
        <v>1.8</v>
      </c>
      <c r="G63">
        <v>1.5860000000000001</v>
      </c>
      <c r="H63" s="12">
        <f t="shared" si="1"/>
        <v>-89015.055935190816</v>
      </c>
      <c r="I63" s="12">
        <f t="shared" si="2"/>
        <v>-100811.42176133103</v>
      </c>
      <c r="J63" s="12">
        <f t="shared" si="3"/>
        <v>81.810515371914875</v>
      </c>
    </row>
    <row r="64" spans="1:10" x14ac:dyDescent="0.25">
      <c r="A64">
        <v>58</v>
      </c>
      <c r="B64">
        <v>117.44199999999999</v>
      </c>
      <c r="C64">
        <v>96.673500000000004</v>
      </c>
      <c r="D64">
        <v>31.923999999999999</v>
      </c>
      <c r="E64">
        <f t="shared" si="0"/>
        <v>31.880428420872349</v>
      </c>
      <c r="F64">
        <v>1.8</v>
      </c>
      <c r="G64">
        <v>1.5860000000000001</v>
      </c>
      <c r="H64" s="12">
        <f t="shared" si="1"/>
        <v>-89009.480223360486</v>
      </c>
      <c r="I64" s="12">
        <f t="shared" si="2"/>
        <v>-100817.64134813353</v>
      </c>
      <c r="J64" s="12">
        <f t="shared" si="3"/>
        <v>81.805351103287634</v>
      </c>
    </row>
    <row r="65" spans="1:10" x14ac:dyDescent="0.25">
      <c r="A65">
        <v>59</v>
      </c>
      <c r="B65">
        <v>119.33459999999999</v>
      </c>
      <c r="C65">
        <v>97.986999999999995</v>
      </c>
      <c r="D65">
        <v>52.545999999999999</v>
      </c>
      <c r="E65">
        <f t="shared" si="0"/>
        <v>52.519733586056638</v>
      </c>
      <c r="F65">
        <v>1.8</v>
      </c>
      <c r="G65">
        <v>1.5860000000000001</v>
      </c>
      <c r="H65" s="12">
        <f t="shared" si="1"/>
        <v>-89016.845046617891</v>
      </c>
      <c r="I65" s="12">
        <f t="shared" si="2"/>
        <v>-100798.32244571295</v>
      </c>
      <c r="J65" s="12">
        <f t="shared" si="3"/>
        <v>81.799234495678931</v>
      </c>
    </row>
    <row r="66" spans="1:10" x14ac:dyDescent="0.25">
      <c r="A66">
        <v>60</v>
      </c>
      <c r="B66">
        <v>126.82680000000001</v>
      </c>
      <c r="C66">
        <v>98.258300000000006</v>
      </c>
      <c r="D66">
        <v>44.027000000000001</v>
      </c>
      <c r="E66">
        <f t="shared" si="0"/>
        <v>44.010524125819721</v>
      </c>
      <c r="F66">
        <v>1.8</v>
      </c>
      <c r="G66">
        <v>1.5860000000000001</v>
      </c>
      <c r="H66" s="12">
        <f t="shared" si="1"/>
        <v>-89008.592202634332</v>
      </c>
      <c r="I66" s="12">
        <f t="shared" si="2"/>
        <v>-100804.34524418176</v>
      </c>
      <c r="J66" s="12">
        <f t="shared" si="3"/>
        <v>81.342365048745577</v>
      </c>
    </row>
    <row r="67" spans="1:10" x14ac:dyDescent="0.25">
      <c r="A67">
        <v>61</v>
      </c>
      <c r="B67">
        <v>143.0453</v>
      </c>
      <c r="C67">
        <v>96.135999999999996</v>
      </c>
      <c r="D67">
        <v>20.04</v>
      </c>
      <c r="E67">
        <f t="shared" si="0"/>
        <v>20.003098129511827</v>
      </c>
      <c r="F67">
        <v>1.8</v>
      </c>
      <c r="G67">
        <v>1.5860000000000001</v>
      </c>
      <c r="H67" s="12">
        <f t="shared" si="1"/>
        <v>-88996.659327931251</v>
      </c>
      <c r="I67" s="12">
        <f t="shared" si="2"/>
        <v>-100826.49905461854</v>
      </c>
      <c r="J67" s="12">
        <f t="shared" si="3"/>
        <v>81.353592539101982</v>
      </c>
    </row>
    <row r="68" spans="1:10" x14ac:dyDescent="0.25">
      <c r="A68">
        <v>62</v>
      </c>
      <c r="B68">
        <v>210.0317</v>
      </c>
      <c r="C68">
        <v>100.0971</v>
      </c>
      <c r="D68">
        <v>6.0730000000000004</v>
      </c>
      <c r="E68">
        <f t="shared" si="0"/>
        <v>6.0729929359882151</v>
      </c>
      <c r="F68">
        <v>1.8</v>
      </c>
      <c r="G68">
        <v>1.5860000000000001</v>
      </c>
      <c r="H68" s="12">
        <f t="shared" si="1"/>
        <v>-88990.749391216363</v>
      </c>
      <c r="I68" s="12">
        <f t="shared" si="2"/>
        <v>-100843.28170699476</v>
      </c>
      <c r="J68" s="12">
        <f t="shared" si="3"/>
        <v>80.128737201435513</v>
      </c>
    </row>
    <row r="69" spans="1:10" x14ac:dyDescent="0.25">
      <c r="A69">
        <v>63</v>
      </c>
      <c r="B69">
        <v>95.197299999999998</v>
      </c>
      <c r="C69">
        <v>95.503799999999998</v>
      </c>
      <c r="D69">
        <v>18.082000000000001</v>
      </c>
      <c r="E69">
        <f t="shared" si="0"/>
        <v>18.036921761735201</v>
      </c>
      <c r="F69">
        <v>1.8</v>
      </c>
      <c r="G69">
        <v>1.5860000000000001</v>
      </c>
      <c r="H69" s="12">
        <f t="shared" si="1"/>
        <v>-89008.709604895499</v>
      </c>
      <c r="I69" s="12">
        <f t="shared" si="2"/>
        <v>-100833.78273122957</v>
      </c>
      <c r="J69" s="12">
        <f t="shared" si="3"/>
        <v>81.414000533324042</v>
      </c>
    </row>
    <row r="70" spans="1:10" x14ac:dyDescent="0.25">
      <c r="A70">
        <v>64</v>
      </c>
      <c r="B70">
        <v>69.9298</v>
      </c>
      <c r="C70">
        <v>96.827699999999993</v>
      </c>
      <c r="D70">
        <v>29.428999999999998</v>
      </c>
      <c r="E70">
        <f t="shared" si="0"/>
        <v>29.392470485618716</v>
      </c>
      <c r="F70">
        <v>1.8</v>
      </c>
      <c r="G70">
        <v>1.5860000000000001</v>
      </c>
      <c r="H70" s="12">
        <f t="shared" si="1"/>
        <v>-89023.151412251551</v>
      </c>
      <c r="I70" s="12">
        <f t="shared" si="2"/>
        <v>-100835.45807151811</v>
      </c>
      <c r="J70" s="12">
        <f t="shared" si="3"/>
        <v>81.603851203919589</v>
      </c>
    </row>
    <row r="71" spans="1:10" x14ac:dyDescent="0.25">
      <c r="A71">
        <v>65</v>
      </c>
      <c r="B71">
        <v>86.213899999999995</v>
      </c>
      <c r="C71">
        <v>97.679299999999998</v>
      </c>
      <c r="D71">
        <v>40.353000000000002</v>
      </c>
      <c r="E71">
        <f>D71*SIN(C71*(PI()/200))</f>
        <v>40.326191315920468</v>
      </c>
      <c r="F71">
        <v>1.8</v>
      </c>
      <c r="G71">
        <v>1.5860000000000001</v>
      </c>
      <c r="H71" s="12">
        <f t="shared" si="1"/>
        <v>-89028.241112292584</v>
      </c>
      <c r="I71" s="12">
        <f t="shared" si="2"/>
        <v>-100822.39013934185</v>
      </c>
      <c r="J71" s="12">
        <f>$K$2+D71*COS(C71*(PI()/200))+(F71-G71)</f>
        <v>81.608681118319225</v>
      </c>
    </row>
    <row r="72" spans="1:10" x14ac:dyDescent="0.25">
      <c r="A72">
        <v>66</v>
      </c>
      <c r="B72">
        <v>107.10469999999999</v>
      </c>
      <c r="C72">
        <v>97.4422</v>
      </c>
      <c r="D72">
        <v>31.491</v>
      </c>
      <c r="E72">
        <f>D72*SIN(C72*(PI()/200))</f>
        <v>31.465586121244893</v>
      </c>
      <c r="F72">
        <v>1.8</v>
      </c>
      <c r="G72">
        <v>1.5860000000000001</v>
      </c>
      <c r="H72" s="12">
        <f>$I$2+E72*SIN((IF((B72+$S$3)&gt;400,(B72+$S$3)-400,B72+$S$3))*(PI()/200))</f>
        <v>-89013.730198230565</v>
      </c>
      <c r="I72" s="12">
        <f>$J$2+E72*COS((IF((B72+$S$3)&gt;400,(B72+$S$3)-400,B72+$S$3))*(PI()/200))</f>
        <v>-100820.55700089106</v>
      </c>
      <c r="J72" s="12">
        <f>$K$2+D72*COS(C72*(PI()/200))+(F72-G72)</f>
        <v>81.402899619148073</v>
      </c>
    </row>
    <row r="73" spans="1:10" x14ac:dyDescent="0.25">
      <c r="A73">
        <v>67</v>
      </c>
      <c r="B73">
        <v>111.902</v>
      </c>
      <c r="C73">
        <v>98.296000000000006</v>
      </c>
      <c r="D73">
        <v>45.56</v>
      </c>
      <c r="E73">
        <f>D73*SIN(C73*(PI()/200))</f>
        <v>45.543680504617782</v>
      </c>
      <c r="F73">
        <v>1.8</v>
      </c>
      <c r="G73">
        <v>1.5860000000000001</v>
      </c>
      <c r="H73" s="12">
        <f>$I$2+E73*SIN((IF((B73+$S$3)&gt;400,(B73+$S$3)-400,B73+$S$3))*(PI()/200))</f>
        <v>-89018.805665327425</v>
      </c>
      <c r="I73" s="12">
        <f>$J$2+E73*COS((IF((B73+$S$3)&gt;400,(B73+$S$3)-400,B73+$S$3))*(PI()/200))</f>
        <v>-100807.11951056836</v>
      </c>
      <c r="J73" s="12">
        <f>$K$2+D73*COS(C73*(PI()/200))+(F73-G73)</f>
        <v>81.357330182230498</v>
      </c>
    </row>
    <row r="74" spans="1:10" x14ac:dyDescent="0.25">
      <c r="A74">
        <v>68</v>
      </c>
      <c r="B74">
        <v>114.2968</v>
      </c>
      <c r="C74">
        <v>98.663200000000003</v>
      </c>
      <c r="D74">
        <v>59.658999999999999</v>
      </c>
      <c r="E74">
        <f>D74*SIN(C74*(PI()/200))</f>
        <v>59.645847671616075</v>
      </c>
      <c r="F74">
        <v>1.8</v>
      </c>
      <c r="G74">
        <v>1.5860000000000001</v>
      </c>
      <c r="H74" s="12">
        <f>$I$2+E74*SIN((IF((B74+$S$3)&gt;400,(B74+$S$3)-400,B74+$S$3))*(PI()/200))</f>
        <v>-89023.935759858403</v>
      </c>
      <c r="I74" s="12">
        <f>$J$2+E74*COS((IF((B74+$S$3)&gt;400,(B74+$S$3)-400,B74+$S$3))*(PI()/200))</f>
        <v>-100793.83806395762</v>
      </c>
      <c r="J74" s="12">
        <f>$K$2+D74*COS(C74*(PI()/200))+(F74-G74)</f>
        <v>81.390651800929078</v>
      </c>
    </row>
    <row r="75" spans="1:10" x14ac:dyDescent="0.25">
      <c r="B75">
        <v>99.383600000000001</v>
      </c>
      <c r="C75">
        <v>98.999799999999993</v>
      </c>
      <c r="D75">
        <v>78.424000000000007</v>
      </c>
      <c r="E75">
        <f>D75*SIN(C75*(PI()/200))</f>
        <v>78.414321155444668</v>
      </c>
      <c r="F75">
        <v>1.8</v>
      </c>
      <c r="G75">
        <v>1.5860000000000001</v>
      </c>
      <c r="H75" s="12">
        <f>$I$2+E75*SIN((IF((B75+$S$3)&gt;400,(B75+$S$3)-400,B75+$S$3))*(PI()/200))</f>
        <v>-89047.815621112532</v>
      </c>
      <c r="I75" s="12">
        <f>$J$2+E75*COS((IF((B75+$S$3)&gt;400,(B75+$S$3)-400,B75+$S$3))*(PI()/200))</f>
        <v>-100787.71469979944</v>
      </c>
      <c r="J75" s="12">
        <f>$K$2+D75*COS(C75*(PI()/200))+(F75-G75)</f>
        <v>81.37007699872359</v>
      </c>
    </row>
    <row r="76" spans="1:10" x14ac:dyDescent="0.25">
      <c r="H76" s="12"/>
    </row>
    <row r="77" spans="1:10" x14ac:dyDescent="0.25">
      <c r="H77" s="12"/>
    </row>
    <row r="78" spans="1:10" x14ac:dyDescent="0.25">
      <c r="H78" s="12"/>
    </row>
    <row r="79" spans="1:10" x14ac:dyDescent="0.25">
      <c r="H79" s="12"/>
    </row>
    <row r="80" spans="1:10" x14ac:dyDescent="0.25">
      <c r="H80" s="12"/>
    </row>
    <row r="81" spans="8:8" x14ac:dyDescent="0.25">
      <c r="H81" s="12"/>
    </row>
    <row r="82" spans="8:8" x14ac:dyDescent="0.25">
      <c r="H82" s="12"/>
    </row>
    <row r="83" spans="8:8" x14ac:dyDescent="0.25">
      <c r="H83" s="12"/>
    </row>
    <row r="84" spans="8:8" x14ac:dyDescent="0.25">
      <c r="H84" s="12"/>
    </row>
    <row r="85" spans="8:8" x14ac:dyDescent="0.25">
      <c r="H85" s="12"/>
    </row>
    <row r="86" spans="8:8" x14ac:dyDescent="0.25">
      <c r="H86" s="12"/>
    </row>
    <row r="87" spans="8:8" x14ac:dyDescent="0.25">
      <c r="H87" s="12"/>
    </row>
    <row r="88" spans="8:8" x14ac:dyDescent="0.25">
      <c r="H88" s="12"/>
    </row>
    <row r="89" spans="8:8" x14ac:dyDescent="0.25">
      <c r="H89" s="12"/>
    </row>
    <row r="90" spans="8:8" x14ac:dyDescent="0.25">
      <c r="H90" s="12"/>
    </row>
    <row r="91" spans="8:8" x14ac:dyDescent="0.25">
      <c r="H91" s="12"/>
    </row>
    <row r="92" spans="8:8" x14ac:dyDescent="0.25">
      <c r="H92" s="12"/>
    </row>
    <row r="93" spans="8:8" x14ac:dyDescent="0.25">
      <c r="H93" s="12"/>
    </row>
    <row r="94" spans="8:8" x14ac:dyDescent="0.25">
      <c r="H94" s="12"/>
    </row>
    <row r="95" spans="8:8" x14ac:dyDescent="0.25">
      <c r="H95" s="12"/>
    </row>
    <row r="96" spans="8:8" x14ac:dyDescent="0.25">
      <c r="H96" s="12"/>
    </row>
    <row r="97" spans="8:8" x14ac:dyDescent="0.25">
      <c r="H97" s="12"/>
    </row>
    <row r="98" spans="8:8" x14ac:dyDescent="0.25">
      <c r="H98" s="12"/>
    </row>
    <row r="99" spans="8:8" x14ac:dyDescent="0.25">
      <c r="H99" s="12"/>
    </row>
    <row r="100" spans="8:8" x14ac:dyDescent="0.25">
      <c r="H100" s="12"/>
    </row>
    <row r="101" spans="8:8" x14ac:dyDescent="0.25">
      <c r="H101" s="12"/>
    </row>
    <row r="102" spans="8:8" x14ac:dyDescent="0.25">
      <c r="H102" s="12"/>
    </row>
    <row r="103" spans="8:8" x14ac:dyDescent="0.25">
      <c r="H103" s="12"/>
    </row>
    <row r="104" spans="8:8" x14ac:dyDescent="0.25">
      <c r="H104" s="12"/>
    </row>
    <row r="105" spans="8:8" x14ac:dyDescent="0.25">
      <c r="H105" s="12"/>
    </row>
    <row r="106" spans="8:8" x14ac:dyDescent="0.25">
      <c r="H106" s="12"/>
    </row>
    <row r="107" spans="8:8" x14ac:dyDescent="0.25">
      <c r="H107" s="12"/>
    </row>
    <row r="108" spans="8:8" x14ac:dyDescent="0.25">
      <c r="H108" s="12"/>
    </row>
    <row r="109" spans="8:8" x14ac:dyDescent="0.25">
      <c r="H109" s="12"/>
    </row>
    <row r="110" spans="8:8" x14ac:dyDescent="0.25">
      <c r="H110" s="12"/>
    </row>
    <row r="111" spans="8:8" x14ac:dyDescent="0.25">
      <c r="H111" s="12"/>
    </row>
    <row r="112" spans="8:8" x14ac:dyDescent="0.25">
      <c r="H112" s="12"/>
    </row>
    <row r="113" spans="8:8" x14ac:dyDescent="0.25">
      <c r="H113" s="12"/>
    </row>
    <row r="114" spans="8:8" x14ac:dyDescent="0.25">
      <c r="H114" s="12"/>
    </row>
    <row r="115" spans="8:8" x14ac:dyDescent="0.25">
      <c r="H115" s="12"/>
    </row>
    <row r="116" spans="8:8" x14ac:dyDescent="0.25">
      <c r="H116" s="12"/>
    </row>
    <row r="117" spans="8:8" x14ac:dyDescent="0.25">
      <c r="H117" s="12"/>
    </row>
    <row r="118" spans="8:8" x14ac:dyDescent="0.25">
      <c r="H118" s="12"/>
    </row>
    <row r="119" spans="8:8" x14ac:dyDescent="0.25">
      <c r="H119" s="12"/>
    </row>
    <row r="120" spans="8:8" x14ac:dyDescent="0.25">
      <c r="H120" s="12"/>
    </row>
    <row r="121" spans="8:8" x14ac:dyDescent="0.25">
      <c r="H121" s="12"/>
    </row>
    <row r="122" spans="8:8" x14ac:dyDescent="0.25">
      <c r="H122" s="12"/>
    </row>
    <row r="123" spans="8:8" x14ac:dyDescent="0.25">
      <c r="H123" s="12"/>
    </row>
    <row r="124" spans="8:8" x14ac:dyDescent="0.25">
      <c r="H124" s="12"/>
    </row>
    <row r="125" spans="8:8" x14ac:dyDescent="0.25">
      <c r="H125" s="12"/>
    </row>
    <row r="126" spans="8:8" x14ac:dyDescent="0.25">
      <c r="H126" s="12"/>
    </row>
    <row r="127" spans="8:8" x14ac:dyDescent="0.25">
      <c r="H127" s="12"/>
    </row>
    <row r="128" spans="8:8" x14ac:dyDescent="0.25">
      <c r="H128" s="12"/>
    </row>
    <row r="129" spans="8:8" x14ac:dyDescent="0.25">
      <c r="H129" s="12"/>
    </row>
    <row r="130" spans="8:8" x14ac:dyDescent="0.25">
      <c r="H130" s="12"/>
    </row>
    <row r="131" spans="8:8" x14ac:dyDescent="0.25">
      <c r="H131" s="12"/>
    </row>
    <row r="132" spans="8:8" x14ac:dyDescent="0.25">
      <c r="H132" s="12"/>
    </row>
    <row r="133" spans="8:8" x14ac:dyDescent="0.25">
      <c r="H133" s="12"/>
    </row>
    <row r="134" spans="8:8" x14ac:dyDescent="0.25">
      <c r="H134" s="12"/>
    </row>
    <row r="135" spans="8:8" x14ac:dyDescent="0.25">
      <c r="H135" s="12"/>
    </row>
    <row r="136" spans="8:8" x14ac:dyDescent="0.25">
      <c r="H136" s="12"/>
    </row>
    <row r="137" spans="8:8" x14ac:dyDescent="0.25">
      <c r="H13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3"/>
  <sheetViews>
    <sheetView workbookViewId="0">
      <selection activeCell="D2" sqref="D2"/>
    </sheetView>
  </sheetViews>
  <sheetFormatPr defaultRowHeight="15" x14ac:dyDescent="0.25"/>
  <cols>
    <col min="2" max="2" width="10.28515625" bestFit="1" customWidth="1"/>
    <col min="3" max="3" width="11.28515625" bestFit="1" customWidth="1"/>
    <col min="4" max="4" width="9.42578125" bestFit="1" customWidth="1"/>
  </cols>
  <sheetData>
    <row r="1" spans="1:4" x14ac:dyDescent="0.25">
      <c r="A1" t="s">
        <v>19</v>
      </c>
      <c r="B1" t="s">
        <v>3</v>
      </c>
      <c r="C1" t="s">
        <v>4</v>
      </c>
      <c r="D1" t="s">
        <v>14</v>
      </c>
    </row>
    <row r="2" spans="1:4" x14ac:dyDescent="0.25">
      <c r="A2">
        <f>'lev-2017-04-03_E1'!A7</f>
        <v>1</v>
      </c>
      <c r="B2" s="12">
        <f>'lev-2017-04-03_E1'!H7</f>
        <v>-89025.88089906075</v>
      </c>
      <c r="C2" s="12">
        <f>'lev-2017-04-03_E1'!I7</f>
        <v>-100847.0347533164</v>
      </c>
      <c r="D2" s="12">
        <f>'lev-2017-04-03_E1'!J7</f>
        <v>81.340682380173646</v>
      </c>
    </row>
    <row r="3" spans="1:4" x14ac:dyDescent="0.25">
      <c r="A3">
        <f>'lev-2017-04-03_E1'!A8</f>
        <v>2</v>
      </c>
      <c r="B3" s="12">
        <f>'lev-2017-04-03_E1'!H8</f>
        <v>-89020.981253492835</v>
      </c>
      <c r="C3" s="12">
        <f>'lev-2017-04-03_E1'!I8</f>
        <v>-100860.07394980601</v>
      </c>
      <c r="D3" s="12">
        <f>'lev-2017-04-03_E1'!J8</f>
        <v>81.169575807267222</v>
      </c>
    </row>
    <row r="4" spans="1:4" x14ac:dyDescent="0.25">
      <c r="A4">
        <f>'lev-2017-04-03_E1'!A9</f>
        <v>3</v>
      </c>
      <c r="B4" s="12">
        <f>'lev-2017-04-03_E1'!H9</f>
        <v>-88988.962913507625</v>
      </c>
      <c r="C4" s="12">
        <f>'lev-2017-04-03_E1'!I9</f>
        <v>-100847.32989899989</v>
      </c>
      <c r="D4" s="12">
        <f>'lev-2017-04-03_E1'!J9</f>
        <v>80.108102504076896</v>
      </c>
    </row>
    <row r="5" spans="1:4" x14ac:dyDescent="0.25">
      <c r="A5">
        <f>'lev-2017-04-03_E1'!A10</f>
        <v>4</v>
      </c>
      <c r="B5" s="12">
        <f>'lev-2017-04-03_E1'!H10</f>
        <v>-88990.457952775701</v>
      </c>
      <c r="C5" s="12">
        <f>'lev-2017-04-03_E1'!I10</f>
        <v>-100843.58956835463</v>
      </c>
      <c r="D5" s="12">
        <f>'lev-2017-04-03_E1'!J10</f>
        <v>80.161713801411324</v>
      </c>
    </row>
    <row r="6" spans="1:4" x14ac:dyDescent="0.25">
      <c r="A6">
        <f>'lev-2017-04-03_E1'!A11</f>
        <v>5</v>
      </c>
      <c r="B6" s="12">
        <f>'lev-2017-04-03_E1'!H11</f>
        <v>-88998.181520380676</v>
      </c>
      <c r="C6" s="12">
        <f>'lev-2017-04-03_E1'!I11</f>
        <v>-100823.40417649128</v>
      </c>
      <c r="D6" s="12">
        <f>'lev-2017-04-03_E1'!J11</f>
        <v>80.589275145331186</v>
      </c>
    </row>
    <row r="7" spans="1:4" x14ac:dyDescent="0.25">
      <c r="A7">
        <f>'lev-2017-04-03_E1'!A12</f>
        <v>6</v>
      </c>
      <c r="B7" s="12">
        <f>'lev-2017-04-03_E1'!H12</f>
        <v>-89000.575900745273</v>
      </c>
      <c r="C7" s="12">
        <f>'lev-2017-04-03_E1'!I12</f>
        <v>-100824.29015341119</v>
      </c>
      <c r="D7" s="12">
        <f>'lev-2017-04-03_E1'!J12</f>
        <v>80.587796231950108</v>
      </c>
    </row>
    <row r="8" spans="1:4" x14ac:dyDescent="0.25">
      <c r="A8">
        <f>'lev-2017-04-03_E1'!A13</f>
        <v>7</v>
      </c>
      <c r="B8" s="12">
        <f>'lev-2017-04-03_E1'!H13</f>
        <v>-89001.143587163941</v>
      </c>
      <c r="C8" s="12">
        <f>'lev-2017-04-03_E1'!I13</f>
        <v>-100824.50823997725</v>
      </c>
      <c r="D8" s="12">
        <f>'lev-2017-04-03_E1'!J13</f>
        <v>80.565907954135255</v>
      </c>
    </row>
    <row r="9" spans="1:4" x14ac:dyDescent="0.25">
      <c r="A9">
        <f>'lev-2017-04-03_E1'!A14</f>
        <v>8</v>
      </c>
      <c r="B9" s="12">
        <f>'lev-2017-04-03_E1'!H14</f>
        <v>-89013.45874946675</v>
      </c>
      <c r="C9" s="12">
        <f>'lev-2017-04-03_E1'!I14</f>
        <v>-100792.31274458781</v>
      </c>
      <c r="D9" s="12">
        <f>'lev-2017-04-03_E1'!J14</f>
        <v>80.545912588775039</v>
      </c>
    </row>
    <row r="10" spans="1:4" x14ac:dyDescent="0.25">
      <c r="A10">
        <f>'lev-2017-04-03_E1'!A15</f>
        <v>9</v>
      </c>
      <c r="B10" s="12">
        <f>'lev-2017-04-03_E1'!H15</f>
        <v>-89013.733415929368</v>
      </c>
      <c r="C10" s="12">
        <f>'lev-2017-04-03_E1'!I15</f>
        <v>-100792.3972700436</v>
      </c>
      <c r="D10" s="12">
        <f>'lev-2017-04-03_E1'!J15</f>
        <v>80.550242521733495</v>
      </c>
    </row>
    <row r="11" spans="1:4" x14ac:dyDescent="0.25">
      <c r="A11">
        <f>'lev-2017-04-03_E1'!A16</f>
        <v>10</v>
      </c>
      <c r="B11" s="12">
        <f>'lev-2017-04-03_E1'!H16</f>
        <v>-89013.828993164308</v>
      </c>
      <c r="C11" s="12">
        <f>'lev-2017-04-03_E1'!I16</f>
        <v>-100792.04340165829</v>
      </c>
      <c r="D11" s="12">
        <f>'lev-2017-04-03_E1'!J16</f>
        <v>80.550640798098229</v>
      </c>
    </row>
    <row r="12" spans="1:4" x14ac:dyDescent="0.25">
      <c r="A12">
        <f>'lev-2017-04-03_E1'!A17</f>
        <v>11</v>
      </c>
      <c r="B12" s="12">
        <f>'lev-2017-04-03_E1'!H17</f>
        <v>-89013.572028358962</v>
      </c>
      <c r="C12" s="12">
        <f>'lev-2017-04-03_E1'!I17</f>
        <v>-100791.94702757409</v>
      </c>
      <c r="D12" s="12">
        <f>'lev-2017-04-03_E1'!J17</f>
        <v>80.570809326331229</v>
      </c>
    </row>
    <row r="13" spans="1:4" x14ac:dyDescent="0.25">
      <c r="A13">
        <f>'lev-2017-04-03_E1'!A18</f>
        <v>12</v>
      </c>
      <c r="B13" s="12">
        <f>'lev-2017-04-03_E1'!H18</f>
        <v>-89018.374742658139</v>
      </c>
      <c r="C13" s="12">
        <f>'lev-2017-04-03_E1'!I18</f>
        <v>-100779.45334748959</v>
      </c>
      <c r="D13" s="12">
        <f>'lev-2017-04-03_E1'!J18</f>
        <v>80.570785923814626</v>
      </c>
    </row>
    <row r="14" spans="1:4" x14ac:dyDescent="0.25">
      <c r="A14">
        <f>'lev-2017-04-03_E1'!A19</f>
        <v>13</v>
      </c>
      <c r="B14" s="12">
        <f>'lev-2017-04-03_E1'!H19</f>
        <v>-89018.642546915173</v>
      </c>
      <c r="C14" s="12">
        <f>'lev-2017-04-03_E1'!I19</f>
        <v>-100779.54991248762</v>
      </c>
      <c r="D14" s="12">
        <f>'lev-2017-04-03_E1'!J19</f>
        <v>80.550761012813382</v>
      </c>
    </row>
    <row r="15" spans="1:4" x14ac:dyDescent="0.25">
      <c r="A15">
        <f>'lev-2017-04-03_E1'!A20</f>
        <v>14</v>
      </c>
      <c r="B15" s="12">
        <f>'lev-2017-04-03_E1'!H20</f>
        <v>-89018.771190439191</v>
      </c>
      <c r="C15" s="12">
        <f>'lev-2017-04-03_E1'!I20</f>
        <v>-100779.19962245139</v>
      </c>
      <c r="D15" s="12">
        <f>'lev-2017-04-03_E1'!J20</f>
        <v>80.542557087575702</v>
      </c>
    </row>
    <row r="16" spans="1:4" x14ac:dyDescent="0.25">
      <c r="A16">
        <f>'lev-2017-04-03_E1'!A21</f>
        <v>15</v>
      </c>
      <c r="B16" s="12">
        <f>'lev-2017-04-03_E1'!H21</f>
        <v>-89018.525602673952</v>
      </c>
      <c r="C16" s="12">
        <f>'lev-2017-04-03_E1'!I21</f>
        <v>-100779.09670578146</v>
      </c>
      <c r="D16" s="12">
        <f>'lev-2017-04-03_E1'!J21</f>
        <v>80.554947992458821</v>
      </c>
    </row>
    <row r="17" spans="1:4" x14ac:dyDescent="0.25">
      <c r="A17">
        <f>'lev-2017-04-03_E1'!A22</f>
        <v>16</v>
      </c>
      <c r="B17" s="12">
        <f>'lev-2017-04-03_E1'!H22</f>
        <v>-89023.135416605772</v>
      </c>
      <c r="C17" s="12">
        <f>'lev-2017-04-03_E1'!I22</f>
        <v>-100780.94863047992</v>
      </c>
      <c r="D17" s="12">
        <f>'lev-2017-04-03_E1'!J22</f>
        <v>80.616702469569191</v>
      </c>
    </row>
    <row r="18" spans="1:4" x14ac:dyDescent="0.25">
      <c r="A18">
        <f>'lev-2017-04-03_E1'!A23</f>
        <v>17</v>
      </c>
      <c r="B18" s="12">
        <f>'lev-2017-04-03_E1'!H23</f>
        <v>-89023.800538068826</v>
      </c>
      <c r="C18" s="12">
        <f>'lev-2017-04-03_E1'!I23</f>
        <v>-100781.14588202395</v>
      </c>
      <c r="D18" s="12">
        <f>'lev-2017-04-03_E1'!J23</f>
        <v>81.34440018531663</v>
      </c>
    </row>
    <row r="19" spans="1:4" x14ac:dyDescent="0.25">
      <c r="A19">
        <f>'lev-2017-04-03_E1'!A24</f>
        <v>18</v>
      </c>
      <c r="B19" s="12">
        <f>'lev-2017-04-03_E1'!H24</f>
        <v>-89012.904253486209</v>
      </c>
      <c r="C19" s="12">
        <f>'lev-2017-04-03_E1'!I24</f>
        <v>-100807.64388780422</v>
      </c>
      <c r="D19" s="12">
        <f>'lev-2017-04-03_E1'!J24</f>
        <v>80.630677021896474</v>
      </c>
    </row>
    <row r="20" spans="1:4" x14ac:dyDescent="0.25">
      <c r="A20">
        <f>'lev-2017-04-03_E1'!A25</f>
        <v>19</v>
      </c>
      <c r="B20" s="12">
        <f>'lev-2017-04-03_E1'!H25</f>
        <v>-89013.551338138132</v>
      </c>
      <c r="C20" s="12">
        <f>'lev-2017-04-03_E1'!I25</f>
        <v>-100807.88952089699</v>
      </c>
      <c r="D20" s="12">
        <f>'lev-2017-04-03_E1'!J25</f>
        <v>80.630941784225982</v>
      </c>
    </row>
    <row r="21" spans="1:4" x14ac:dyDescent="0.25">
      <c r="A21">
        <f>'lev-2017-04-03_E1'!A26</f>
        <v>20</v>
      </c>
      <c r="B21" s="12">
        <f>'lev-2017-04-03_E1'!H26</f>
        <v>-89018.113014160263</v>
      </c>
      <c r="C21" s="12">
        <f>'lev-2017-04-03_E1'!I26</f>
        <v>-100795.96166784992</v>
      </c>
      <c r="D21" s="12">
        <f>'lev-2017-04-03_E1'!J26</f>
        <v>81.348087010888889</v>
      </c>
    </row>
    <row r="22" spans="1:4" x14ac:dyDescent="0.25">
      <c r="A22">
        <f>'lev-2017-04-03_E1'!A27</f>
        <v>21</v>
      </c>
      <c r="B22" s="12">
        <f>'lev-2017-04-03_E1'!H27</f>
        <v>-89021.765886219218</v>
      </c>
      <c r="C22" s="12">
        <f>'lev-2017-04-03_E1'!I27</f>
        <v>-100797.34732383916</v>
      </c>
      <c r="D22" s="12">
        <f>'lev-2017-04-03_E1'!J27</f>
        <v>81.332032645224515</v>
      </c>
    </row>
    <row r="23" spans="1:4" x14ac:dyDescent="0.25">
      <c r="A23">
        <f>'lev-2017-04-03_E1'!A28</f>
        <v>22</v>
      </c>
      <c r="B23" s="12">
        <f>'lev-2017-04-03_E1'!H28</f>
        <v>-89017.824279031207</v>
      </c>
      <c r="C23" s="12">
        <f>'lev-2017-04-03_E1'!I28</f>
        <v>-100807.65154262281</v>
      </c>
      <c r="D23" s="12">
        <f>'lev-2017-04-03_E1'!J28</f>
        <v>81.32735203317722</v>
      </c>
    </row>
    <row r="24" spans="1:4" x14ac:dyDescent="0.25">
      <c r="A24">
        <f>'lev-2017-04-03_E1'!A29</f>
        <v>23</v>
      </c>
      <c r="B24" s="12">
        <f>'lev-2017-04-03_E1'!H29</f>
        <v>-89017.07430485278</v>
      </c>
      <c r="C24" s="12">
        <f>'lev-2017-04-03_E1'!I29</f>
        <v>-100807.34866558952</v>
      </c>
      <c r="D24" s="12">
        <f>'lev-2017-04-03_E1'!J29</f>
        <v>81.348320691016355</v>
      </c>
    </row>
    <row r="25" spans="1:4" x14ac:dyDescent="0.25">
      <c r="A25">
        <f>'lev-2017-04-03_E1'!A30</f>
        <v>24</v>
      </c>
      <c r="B25" s="12">
        <f>'lev-2017-04-03_E1'!H30</f>
        <v>-89016.730465619068</v>
      </c>
      <c r="C25" s="12">
        <f>'lev-2017-04-03_E1'!I30</f>
        <v>-100806.44684123676</v>
      </c>
      <c r="D25" s="12">
        <f>'lev-2017-04-03_E1'!J30</f>
        <v>80.799553858816211</v>
      </c>
    </row>
    <row r="26" spans="1:4" x14ac:dyDescent="0.25">
      <c r="A26">
        <f>'lev-2017-04-03_E1'!A31</f>
        <v>25</v>
      </c>
      <c r="B26" s="12">
        <f>'lev-2017-04-03_E1'!H31</f>
        <v>-89016.913256953674</v>
      </c>
      <c r="C26" s="12">
        <f>'lev-2017-04-03_E1'!I31</f>
        <v>-100806.51306662698</v>
      </c>
      <c r="D26" s="12">
        <f>'lev-2017-04-03_E1'!J31</f>
        <v>80.800147732541092</v>
      </c>
    </row>
    <row r="27" spans="1:4" x14ac:dyDescent="0.25">
      <c r="A27">
        <f>'lev-2017-04-03_E1'!A32</f>
        <v>26</v>
      </c>
      <c r="B27" s="12">
        <f>'lev-2017-04-03_E1'!H32</f>
        <v>-89016.913851527643</v>
      </c>
      <c r="C27" s="12">
        <f>'lev-2017-04-03_E1'!I32</f>
        <v>-100806.50202104849</v>
      </c>
      <c r="D27" s="12">
        <f>'lev-2017-04-03_E1'!J32</f>
        <v>80.977435635309376</v>
      </c>
    </row>
    <row r="28" spans="1:4" x14ac:dyDescent="0.25">
      <c r="A28">
        <f>'lev-2017-04-03_E1'!A33</f>
        <v>27</v>
      </c>
      <c r="B28" s="12">
        <f>'lev-2017-04-03_E1'!H33</f>
        <v>-89017.318432619024</v>
      </c>
      <c r="C28" s="12">
        <f>'lev-2017-04-03_E1'!I33</f>
        <v>-100806.64424855667</v>
      </c>
      <c r="D28" s="12">
        <f>'lev-2017-04-03_E1'!J33</f>
        <v>81.16052634323178</v>
      </c>
    </row>
    <row r="29" spans="1:4" x14ac:dyDescent="0.25">
      <c r="A29">
        <f>'lev-2017-04-03_E1'!A34</f>
        <v>28</v>
      </c>
      <c r="B29" s="12">
        <f>'lev-2017-04-03_E1'!H34</f>
        <v>-89017.261610864123</v>
      </c>
      <c r="C29" s="12">
        <f>'lev-2017-04-03_E1'!I34</f>
        <v>-100806.922753433</v>
      </c>
      <c r="D29" s="12">
        <f>'lev-2017-04-03_E1'!J34</f>
        <v>81.163983886212236</v>
      </c>
    </row>
    <row r="30" spans="1:4" x14ac:dyDescent="0.25">
      <c r="A30">
        <f>'lev-2017-04-03_E1'!A35</f>
        <v>29</v>
      </c>
      <c r="B30" s="12">
        <f>'lev-2017-04-03_E1'!H35</f>
        <v>-89017.255851863927</v>
      </c>
      <c r="C30" s="12">
        <f>'lev-2017-04-03_E1'!I35</f>
        <v>-100806.95556303099</v>
      </c>
      <c r="D30" s="12">
        <f>'lev-2017-04-03_E1'!J35</f>
        <v>81.348775116966777</v>
      </c>
    </row>
    <row r="31" spans="1:4" x14ac:dyDescent="0.25">
      <c r="A31">
        <f>'lev-2017-04-03_E1'!A36</f>
        <v>30</v>
      </c>
      <c r="B31" s="12">
        <f>'lev-2017-04-03_E1'!H36</f>
        <v>-89017.578595614003</v>
      </c>
      <c r="C31" s="12">
        <f>'lev-2017-04-03_E1'!I36</f>
        <v>-100807.07195509577</v>
      </c>
      <c r="D31" s="12">
        <f>'lev-2017-04-03_E1'!J36</f>
        <v>81.341061366474491</v>
      </c>
    </row>
    <row r="32" spans="1:4" x14ac:dyDescent="0.25">
      <c r="A32">
        <f>'lev-2017-04-03_E1'!A37</f>
        <v>31</v>
      </c>
      <c r="B32" s="12">
        <f>'lev-2017-04-03_E1'!H37</f>
        <v>-89017.981767009536</v>
      </c>
      <c r="C32" s="12">
        <f>'lev-2017-04-03_E1'!I37</f>
        <v>-100803.69434203306</v>
      </c>
      <c r="D32" s="12">
        <f>'lev-2017-04-03_E1'!J37</f>
        <v>80.972733660704264</v>
      </c>
    </row>
    <row r="33" spans="1:4" x14ac:dyDescent="0.25">
      <c r="A33">
        <f>'lev-2017-04-03_E1'!A38</f>
        <v>32</v>
      </c>
      <c r="B33" s="12">
        <f>'lev-2017-04-03_E1'!H38</f>
        <v>-89021.085652360474</v>
      </c>
      <c r="C33" s="12">
        <f>'lev-2017-04-03_E1'!I38</f>
        <v>-100797.95448256635</v>
      </c>
      <c r="D33" s="12">
        <f>'lev-2017-04-03_E1'!J38</f>
        <v>81.329583747762996</v>
      </c>
    </row>
    <row r="34" spans="1:4" x14ac:dyDescent="0.25">
      <c r="A34">
        <f>'lev-2017-04-03_E1'!A39</f>
        <v>33</v>
      </c>
      <c r="B34" s="12">
        <f>'lev-2017-04-03_E1'!H39</f>
        <v>-89015.791145086361</v>
      </c>
      <c r="C34" s="12">
        <f>'lev-2017-04-03_E1'!I39</f>
        <v>-100808.77958815564</v>
      </c>
      <c r="D34" s="12">
        <f>'lev-2017-04-03_E1'!J39</f>
        <v>80.65678643099379</v>
      </c>
    </row>
    <row r="35" spans="1:4" x14ac:dyDescent="0.25">
      <c r="A35">
        <f>'lev-2017-04-03_E1'!A40</f>
        <v>34</v>
      </c>
      <c r="B35" s="12">
        <f>'lev-2017-04-03_E1'!H40</f>
        <v>-89014.213465834851</v>
      </c>
      <c r="C35" s="12">
        <f>'lev-2017-04-03_E1'!I40</f>
        <v>-100812.91050022868</v>
      </c>
      <c r="D35" s="12">
        <f>'lev-2017-04-03_E1'!J40</f>
        <v>80.645766427619165</v>
      </c>
    </row>
    <row r="36" spans="1:4" x14ac:dyDescent="0.25">
      <c r="A36">
        <f>'lev-2017-04-03_E1'!A41</f>
        <v>35</v>
      </c>
      <c r="B36" s="12">
        <f>'lev-2017-04-03_E1'!H41</f>
        <v>-89014.203546276156</v>
      </c>
      <c r="C36" s="12">
        <f>'lev-2017-04-03_E1'!I41</f>
        <v>-100812.89379733136</v>
      </c>
      <c r="D36" s="12">
        <f>'lev-2017-04-03_E1'!J41</f>
        <v>80.783772733427199</v>
      </c>
    </row>
    <row r="37" spans="1:4" x14ac:dyDescent="0.25">
      <c r="A37">
        <f>'lev-2017-04-03_E1'!A42</f>
        <v>36</v>
      </c>
      <c r="B37" s="12">
        <f>'lev-2017-04-03_E1'!H42</f>
        <v>-89014.061099623141</v>
      </c>
      <c r="C37" s="12">
        <f>'lev-2017-04-03_E1'!I42</f>
        <v>-100813.28855833765</v>
      </c>
      <c r="D37" s="12">
        <f>'lev-2017-04-03_E1'!J42</f>
        <v>80.926130180722637</v>
      </c>
    </row>
    <row r="38" spans="1:4" x14ac:dyDescent="0.25">
      <c r="A38">
        <f>'lev-2017-04-03_E1'!A43</f>
        <v>37</v>
      </c>
      <c r="B38" s="12">
        <f>'lev-2017-04-03_E1'!H43</f>
        <v>-89013.906305230877</v>
      </c>
      <c r="C38" s="12">
        <f>'lev-2017-04-03_E1'!I43</f>
        <v>-100813.67138928326</v>
      </c>
      <c r="D38" s="12">
        <f>'lev-2017-04-03_E1'!J43</f>
        <v>81.059234102965192</v>
      </c>
    </row>
    <row r="39" spans="1:4" x14ac:dyDescent="0.25">
      <c r="A39">
        <f>'lev-2017-04-03_E1'!A44</f>
        <v>38</v>
      </c>
      <c r="B39" s="12">
        <f>'lev-2017-04-03_E1'!H44</f>
        <v>-89013.750422156329</v>
      </c>
      <c r="C39" s="12">
        <f>'lev-2017-04-03_E1'!I44</f>
        <v>-100814.05221382278</v>
      </c>
      <c r="D39" s="12">
        <f>'lev-2017-04-03_E1'!J44</f>
        <v>81.197851790000215</v>
      </c>
    </row>
    <row r="40" spans="1:4" x14ac:dyDescent="0.25">
      <c r="A40">
        <f>'lev-2017-04-03_E1'!A45</f>
        <v>39</v>
      </c>
      <c r="B40" s="12">
        <f>'lev-2017-04-03_E1'!H45</f>
        <v>-89013.595239061047</v>
      </c>
      <c r="C40" s="12">
        <f>'lev-2017-04-03_E1'!I45</f>
        <v>-100814.43309783404</v>
      </c>
      <c r="D40" s="12">
        <f>'lev-2017-04-03_E1'!J45</f>
        <v>81.337836260158952</v>
      </c>
    </row>
    <row r="41" spans="1:4" x14ac:dyDescent="0.25">
      <c r="A41">
        <f>'lev-2017-04-03_E1'!A46</f>
        <v>40</v>
      </c>
      <c r="B41" s="12">
        <f>'lev-2017-04-03_E1'!H46</f>
        <v>-89011.361867664789</v>
      </c>
      <c r="C41" s="12">
        <f>'lev-2017-04-03_E1'!I46</f>
        <v>-100813.58509316035</v>
      </c>
      <c r="D41" s="12">
        <f>'lev-2017-04-03_E1'!J46</f>
        <v>81.34968104947032</v>
      </c>
    </row>
    <row r="42" spans="1:4" x14ac:dyDescent="0.25">
      <c r="A42">
        <f>'lev-2017-04-03_E1'!A47</f>
        <v>41</v>
      </c>
      <c r="B42" s="12">
        <f>'lev-2017-04-03_E1'!H47</f>
        <v>-89011.56291299648</v>
      </c>
      <c r="C42" s="12">
        <f>'lev-2017-04-03_E1'!I47</f>
        <v>-100813.16061140265</v>
      </c>
      <c r="D42" s="12">
        <f>'lev-2017-04-03_E1'!J47</f>
        <v>81.206703199439971</v>
      </c>
    </row>
    <row r="43" spans="1:4" x14ac:dyDescent="0.25">
      <c r="A43">
        <f>'lev-2017-04-03_E1'!A48</f>
        <v>42</v>
      </c>
      <c r="B43" s="12">
        <f>'lev-2017-04-03_E1'!H48</f>
        <v>-89011.644431347609</v>
      </c>
      <c r="C43" s="12">
        <f>'lev-2017-04-03_E1'!I48</f>
        <v>-100812.81695238326</v>
      </c>
      <c r="D43" s="12">
        <f>'lev-2017-04-03_E1'!J48</f>
        <v>81.071727996441737</v>
      </c>
    </row>
    <row r="44" spans="1:4" x14ac:dyDescent="0.25">
      <c r="A44">
        <f>'lev-2017-04-03_E1'!A49</f>
        <v>43</v>
      </c>
      <c r="B44" s="12">
        <f>'lev-2017-04-03_E1'!H49</f>
        <v>-89011.794249628394</v>
      </c>
      <c r="C44" s="12">
        <f>'lev-2017-04-03_E1'!I49</f>
        <v>-100812.44958617614</v>
      </c>
      <c r="D44" s="12">
        <f>'lev-2017-04-03_E1'!J49</f>
        <v>80.936039849468116</v>
      </c>
    </row>
    <row r="45" spans="1:4" x14ac:dyDescent="0.25">
      <c r="A45">
        <f>'lev-2017-04-03_E1'!A50</f>
        <v>44</v>
      </c>
      <c r="B45" s="12">
        <f>'lev-2017-04-03_E1'!H50</f>
        <v>-89011.946285105281</v>
      </c>
      <c r="C45" s="12">
        <f>'lev-2017-04-03_E1'!I50</f>
        <v>-100812.06715411636</v>
      </c>
      <c r="D45" s="12">
        <f>'lev-2017-04-03_E1'!J50</f>
        <v>80.791530386628281</v>
      </c>
    </row>
    <row r="46" spans="1:4" x14ac:dyDescent="0.25">
      <c r="A46">
        <f>'lev-2017-04-03_E1'!A51</f>
        <v>45</v>
      </c>
      <c r="B46" s="12">
        <f>'lev-2017-04-03_E1'!H51</f>
        <v>-89011.960076734278</v>
      </c>
      <c r="C46" s="12">
        <f>'lev-2017-04-03_E1'!I51</f>
        <v>-100812.03783951011</v>
      </c>
      <c r="D46" s="12">
        <f>'lev-2017-04-03_E1'!J51</f>
        <v>80.63324699405922</v>
      </c>
    </row>
    <row r="47" spans="1:4" x14ac:dyDescent="0.25">
      <c r="A47">
        <f>'lev-2017-04-03_E1'!A52</f>
        <v>46</v>
      </c>
      <c r="B47" s="12">
        <f>'lev-2017-04-03_E1'!H52</f>
        <v>-89012.102189958197</v>
      </c>
      <c r="C47" s="12">
        <f>'lev-2017-04-03_E1'!I52</f>
        <v>-100811.66931109973</v>
      </c>
      <c r="D47" s="12">
        <f>'lev-2017-04-03_E1'!J52</f>
        <v>80.629875476737013</v>
      </c>
    </row>
    <row r="48" spans="1:4" x14ac:dyDescent="0.25">
      <c r="A48">
        <f>'lev-2017-04-03_E1'!A53</f>
        <v>47</v>
      </c>
      <c r="B48" s="12">
        <f>'lev-2017-04-03_E1'!H53</f>
        <v>-89011.453843038107</v>
      </c>
      <c r="C48" s="12">
        <f>'lev-2017-04-03_E1'!I53</f>
        <v>-100811.40674540472</v>
      </c>
      <c r="D48" s="12">
        <f>'lev-2017-04-03_E1'!J53</f>
        <v>80.62980541877667</v>
      </c>
    </row>
    <row r="49" spans="1:4" x14ac:dyDescent="0.25">
      <c r="A49">
        <f>'lev-2017-04-03_E1'!A54</f>
        <v>48</v>
      </c>
      <c r="B49" s="12">
        <f>'lev-2017-04-03_E1'!H54</f>
        <v>-89002.087631690287</v>
      </c>
      <c r="C49" s="12">
        <f>'lev-2017-04-03_E1'!I54</f>
        <v>-100835.94644587082</v>
      </c>
      <c r="D49" s="12">
        <f>'lev-2017-04-03_E1'!J54</f>
        <v>80.636325647517566</v>
      </c>
    </row>
    <row r="50" spans="1:4" x14ac:dyDescent="0.25">
      <c r="A50">
        <f>'lev-2017-04-03_E1'!A55</f>
        <v>49</v>
      </c>
      <c r="B50" s="12">
        <f>'lev-2017-04-03_E1'!H55</f>
        <v>-89007.063149080364</v>
      </c>
      <c r="C50" s="12">
        <f>'lev-2017-04-03_E1'!I55</f>
        <v>-100837.86891146391</v>
      </c>
      <c r="D50" s="12">
        <f>'lev-2017-04-03_E1'!J55</f>
        <v>81.420180371111371</v>
      </c>
    </row>
    <row r="51" spans="1:4" x14ac:dyDescent="0.25">
      <c r="A51">
        <f>'lev-2017-04-03_E1'!A56</f>
        <v>50</v>
      </c>
      <c r="B51" s="12">
        <f>'lev-2017-04-03_E1'!H56</f>
        <v>-89007.285510647183</v>
      </c>
      <c r="C51" s="12">
        <f>'lev-2017-04-03_E1'!I56</f>
        <v>-100837.21989626574</v>
      </c>
      <c r="D51" s="12">
        <f>'lev-2017-04-03_E1'!J56</f>
        <v>81.416322972886931</v>
      </c>
    </row>
    <row r="52" spans="1:4" x14ac:dyDescent="0.25">
      <c r="A52">
        <f>'lev-2017-04-03_E1'!A57</f>
        <v>51</v>
      </c>
      <c r="B52" s="12">
        <f>'lev-2017-04-03_E1'!H57</f>
        <v>-89002.977394627393</v>
      </c>
      <c r="C52" s="12">
        <f>'lev-2017-04-03_E1'!I57</f>
        <v>-100835.57548156749</v>
      </c>
      <c r="D52" s="12">
        <f>'lev-2017-04-03_E1'!J57</f>
        <v>81.358680659873301</v>
      </c>
    </row>
    <row r="53" spans="1:4" x14ac:dyDescent="0.25">
      <c r="A53">
        <f>'lev-2017-04-03_E1'!A58</f>
        <v>52</v>
      </c>
      <c r="B53" s="12">
        <f>'lev-2017-04-03_E1'!H58</f>
        <v>-89010.773948691858</v>
      </c>
      <c r="C53" s="12">
        <f>'lev-2017-04-03_E1'!I58</f>
        <v>-100815.1098771072</v>
      </c>
      <c r="D53" s="12">
        <f>'lev-2017-04-03_E1'!J58</f>
        <v>81.347664961204927</v>
      </c>
    </row>
    <row r="54" spans="1:4" x14ac:dyDescent="0.25">
      <c r="A54">
        <f>'lev-2017-04-03_E1'!A59</f>
        <v>53</v>
      </c>
      <c r="B54" s="12">
        <f>'lev-2017-04-03_E1'!H59</f>
        <v>-89013.875476784466</v>
      </c>
      <c r="C54" s="12">
        <f>'lev-2017-04-03_E1'!I59</f>
        <v>-100816.31414781327</v>
      </c>
      <c r="D54" s="12">
        <f>'lev-2017-04-03_E1'!J59</f>
        <v>81.330395597244816</v>
      </c>
    </row>
    <row r="55" spans="1:4" x14ac:dyDescent="0.25">
      <c r="A55">
        <f>'lev-2017-04-03_E1'!A60</f>
        <v>54</v>
      </c>
      <c r="B55" s="12">
        <f>'lev-2017-04-03_E1'!H60</f>
        <v>-89014.317078418127</v>
      </c>
      <c r="C55" s="12">
        <f>'lev-2017-04-03_E1'!I60</f>
        <v>-100815.1942666994</v>
      </c>
      <c r="D55" s="12">
        <f>'lev-2017-04-03_E1'!J60</f>
        <v>81.330559327592937</v>
      </c>
    </row>
    <row r="56" spans="1:4" x14ac:dyDescent="0.25">
      <c r="A56">
        <f>'lev-2017-04-03_E1'!A61</f>
        <v>55</v>
      </c>
      <c r="B56" s="12">
        <f>'lev-2017-04-03_E1'!H61</f>
        <v>-89014.125177898313</v>
      </c>
      <c r="C56" s="12">
        <f>'lev-2017-04-03_E1'!I61</f>
        <v>-100815.09873843336</v>
      </c>
      <c r="D56" s="12">
        <f>'lev-2017-04-03_E1'!J61</f>
        <v>81.34058944241805</v>
      </c>
    </row>
    <row r="57" spans="1:4" x14ac:dyDescent="0.25">
      <c r="A57">
        <f>'lev-2017-04-03_E1'!A62</f>
        <v>56</v>
      </c>
      <c r="B57" s="12">
        <f>'lev-2017-04-03_E1'!H62</f>
        <v>-89013.437830803494</v>
      </c>
      <c r="C57" s="12">
        <f>'lev-2017-04-03_E1'!I62</f>
        <v>-100814.83435193638</v>
      </c>
      <c r="D57" s="12">
        <f>'lev-2017-04-03_E1'!J62</f>
        <v>81.340560436756107</v>
      </c>
    </row>
    <row r="58" spans="1:4" x14ac:dyDescent="0.25">
      <c r="A58">
        <f>'lev-2017-04-03_E1'!A63</f>
        <v>57</v>
      </c>
      <c r="B58" s="12">
        <f>'lev-2017-04-03_E1'!H63</f>
        <v>-89015.055935190816</v>
      </c>
      <c r="C58" s="12">
        <f>'lev-2017-04-03_E1'!I63</f>
        <v>-100811.42176133103</v>
      </c>
      <c r="D58" s="12">
        <f>'lev-2017-04-03_E1'!J63</f>
        <v>81.810515371914875</v>
      </c>
    </row>
    <row r="59" spans="1:4" x14ac:dyDescent="0.25">
      <c r="A59">
        <f>'lev-2017-04-03_E1'!A64</f>
        <v>58</v>
      </c>
      <c r="B59" s="12">
        <f>'lev-2017-04-03_E1'!H64</f>
        <v>-89009.480223360486</v>
      </c>
      <c r="C59" s="12">
        <f>'lev-2017-04-03_E1'!I64</f>
        <v>-100817.64134813353</v>
      </c>
      <c r="D59" s="12">
        <f>'lev-2017-04-03_E1'!J64</f>
        <v>81.805351103287634</v>
      </c>
    </row>
    <row r="60" spans="1:4" x14ac:dyDescent="0.25">
      <c r="A60">
        <f>'lev-2017-04-03_E1'!A65</f>
        <v>59</v>
      </c>
      <c r="B60" s="12">
        <f>'lev-2017-04-03_E1'!H65</f>
        <v>-89016.845046617891</v>
      </c>
      <c r="C60" s="12">
        <f>'lev-2017-04-03_E1'!I65</f>
        <v>-100798.32244571295</v>
      </c>
      <c r="D60" s="12">
        <f>'lev-2017-04-03_E1'!J65</f>
        <v>81.799234495678931</v>
      </c>
    </row>
    <row r="61" spans="1:4" x14ac:dyDescent="0.25">
      <c r="A61">
        <f>'lev-2017-04-03_E1'!A66</f>
        <v>60</v>
      </c>
      <c r="B61" s="12">
        <f>'lev-2017-04-03_E1'!H66</f>
        <v>-89008.592202634332</v>
      </c>
      <c r="C61" s="12">
        <f>'lev-2017-04-03_E1'!I66</f>
        <v>-100804.34524418176</v>
      </c>
      <c r="D61" s="12">
        <f>'lev-2017-04-03_E1'!J66</f>
        <v>81.342365048745577</v>
      </c>
    </row>
    <row r="62" spans="1:4" x14ac:dyDescent="0.25">
      <c r="A62">
        <f>'lev-2017-04-03_E1'!A67</f>
        <v>61</v>
      </c>
      <c r="B62" s="12">
        <f>'lev-2017-04-03_E1'!H67</f>
        <v>-88996.659327931251</v>
      </c>
      <c r="C62" s="12">
        <f>'lev-2017-04-03_E1'!I67</f>
        <v>-100826.49905461854</v>
      </c>
      <c r="D62" s="12">
        <f>'lev-2017-04-03_E1'!J67</f>
        <v>81.353592539101982</v>
      </c>
    </row>
    <row r="63" spans="1:4" x14ac:dyDescent="0.25">
      <c r="A63">
        <f>'lev-2017-04-03_E1'!A68</f>
        <v>62</v>
      </c>
      <c r="B63" s="12">
        <f>'lev-2017-04-03_E1'!H68</f>
        <v>-88990.749391216363</v>
      </c>
      <c r="C63" s="12">
        <f>'lev-2017-04-03_E1'!I68</f>
        <v>-100843.28170699476</v>
      </c>
      <c r="D63" s="12">
        <f>'lev-2017-04-03_E1'!J68</f>
        <v>80.128737201435513</v>
      </c>
    </row>
    <row r="64" spans="1:4" x14ac:dyDescent="0.25">
      <c r="A64">
        <f>'lev-2017-04-03_E1'!A69</f>
        <v>63</v>
      </c>
      <c r="B64" s="12">
        <f>'lev-2017-04-03_E1'!H69</f>
        <v>-89008.709604895499</v>
      </c>
      <c r="C64" s="12">
        <f>'lev-2017-04-03_E1'!I69</f>
        <v>-100833.78273122957</v>
      </c>
      <c r="D64" s="12">
        <f>'lev-2017-04-03_E1'!J69</f>
        <v>81.414000533324042</v>
      </c>
    </row>
    <row r="65" spans="1:4" x14ac:dyDescent="0.25">
      <c r="A65">
        <f>'lev-2017-04-03_E1'!A70</f>
        <v>64</v>
      </c>
      <c r="B65" s="12">
        <f>'lev-2017-04-03_E1'!H70</f>
        <v>-89023.151412251551</v>
      </c>
      <c r="C65" s="12">
        <f>'lev-2017-04-03_E1'!I70</f>
        <v>-100835.45807151811</v>
      </c>
      <c r="D65" s="12">
        <f>'lev-2017-04-03_E1'!J70</f>
        <v>81.603851203919589</v>
      </c>
    </row>
    <row r="66" spans="1:4" x14ac:dyDescent="0.25">
      <c r="A66">
        <f>'lev-2017-04-03_E1'!A71</f>
        <v>65</v>
      </c>
      <c r="B66" s="12">
        <f>'lev-2017-04-03_E1'!H71</f>
        <v>-89028.241112292584</v>
      </c>
      <c r="C66" s="12">
        <f>'lev-2017-04-03_E1'!I71</f>
        <v>-100822.39013934185</v>
      </c>
      <c r="D66" s="12">
        <f>'lev-2017-04-03_E1'!J71</f>
        <v>81.608681118319225</v>
      </c>
    </row>
    <row r="67" spans="1:4" x14ac:dyDescent="0.25">
      <c r="A67">
        <f>'lev-2017-04-03_E1'!A72</f>
        <v>66</v>
      </c>
      <c r="B67" s="12">
        <f>'lev-2017-04-03_E1'!H72</f>
        <v>-89013.730198230565</v>
      </c>
      <c r="C67" s="12">
        <f>'lev-2017-04-03_E1'!I72</f>
        <v>-100820.55700089106</v>
      </c>
      <c r="D67" s="12">
        <f>'lev-2017-04-03_E1'!J72</f>
        <v>81.402899619148073</v>
      </c>
    </row>
    <row r="68" spans="1:4" x14ac:dyDescent="0.25">
      <c r="A68">
        <f>'lev-2017-04-03_E1'!A73</f>
        <v>67</v>
      </c>
      <c r="B68" s="12">
        <f>'lev-2017-04-03_E1'!H73</f>
        <v>-89018.805665327425</v>
      </c>
      <c r="C68" s="12">
        <f>'lev-2017-04-03_E1'!I73</f>
        <v>-100807.11951056836</v>
      </c>
      <c r="D68" s="12">
        <f>'lev-2017-04-03_E1'!J73</f>
        <v>81.357330182230498</v>
      </c>
    </row>
    <row r="69" spans="1:4" x14ac:dyDescent="0.25">
      <c r="A69">
        <f>'lev-2017-04-03_E1'!A74</f>
        <v>68</v>
      </c>
      <c r="B69" s="12">
        <f>'lev-2017-04-03_E1'!H74</f>
        <v>-89023.935759858403</v>
      </c>
      <c r="C69" s="12">
        <f>'lev-2017-04-03_E1'!I74</f>
        <v>-100793.83806395762</v>
      </c>
      <c r="D69" s="12">
        <f>'lev-2017-04-03_E1'!J74</f>
        <v>81.390651800929078</v>
      </c>
    </row>
    <row r="70" spans="1:4" x14ac:dyDescent="0.25">
      <c r="B70" s="12"/>
      <c r="C70" s="12"/>
      <c r="D70" s="12"/>
    </row>
    <row r="71" spans="1:4" x14ac:dyDescent="0.25">
      <c r="B71" s="12"/>
      <c r="C71" s="12"/>
      <c r="D71" s="12"/>
    </row>
    <row r="72" spans="1:4" x14ac:dyDescent="0.25">
      <c r="B72" s="12"/>
      <c r="C72" s="12"/>
      <c r="D72" s="12"/>
    </row>
    <row r="73" spans="1:4" x14ac:dyDescent="0.25">
      <c r="B73" s="12"/>
      <c r="C73" s="12"/>
      <c r="D73" s="12"/>
    </row>
    <row r="74" spans="1:4" x14ac:dyDescent="0.25">
      <c r="B74" s="12"/>
      <c r="C74" s="12"/>
      <c r="D74" s="12"/>
    </row>
    <row r="75" spans="1:4" x14ac:dyDescent="0.25">
      <c r="B75" s="12"/>
      <c r="C75" s="12"/>
      <c r="D75" s="12"/>
    </row>
    <row r="76" spans="1:4" x14ac:dyDescent="0.25">
      <c r="B76" s="12"/>
      <c r="C76" s="12"/>
      <c r="D76" s="12"/>
    </row>
    <row r="77" spans="1:4" x14ac:dyDescent="0.25">
      <c r="B77" s="12"/>
      <c r="C77" s="12"/>
      <c r="D77" s="12"/>
    </row>
    <row r="78" spans="1:4" x14ac:dyDescent="0.25">
      <c r="B78" s="12"/>
      <c r="C78" s="12"/>
      <c r="D78" s="12"/>
    </row>
    <row r="79" spans="1:4" x14ac:dyDescent="0.25">
      <c r="B79" s="12"/>
      <c r="C79" s="12"/>
      <c r="D79" s="12"/>
    </row>
    <row r="80" spans="1:4" x14ac:dyDescent="0.25">
      <c r="B80" s="12"/>
      <c r="C80" s="12"/>
      <c r="D80" s="12"/>
    </row>
    <row r="81" spans="2:4" x14ac:dyDescent="0.25">
      <c r="B81" s="12"/>
      <c r="C81" s="12"/>
      <c r="D81" s="12"/>
    </row>
    <row r="82" spans="2:4" x14ac:dyDescent="0.25">
      <c r="B82" s="12"/>
      <c r="C82" s="12"/>
      <c r="D82" s="12"/>
    </row>
    <row r="83" spans="2:4" x14ac:dyDescent="0.25">
      <c r="B83" s="12"/>
      <c r="C83" s="12"/>
      <c r="D83" s="12"/>
    </row>
    <row r="84" spans="2:4" x14ac:dyDescent="0.25">
      <c r="B84" s="12"/>
      <c r="C84" s="12"/>
      <c r="D84" s="12"/>
    </row>
    <row r="85" spans="2:4" x14ac:dyDescent="0.25">
      <c r="B85" s="12"/>
      <c r="C85" s="12"/>
      <c r="D85" s="12"/>
    </row>
    <row r="86" spans="2:4" x14ac:dyDescent="0.25">
      <c r="B86" s="12"/>
      <c r="C86" s="12"/>
      <c r="D86" s="12"/>
    </row>
    <row r="87" spans="2:4" x14ac:dyDescent="0.25">
      <c r="B87" s="12"/>
      <c r="C87" s="12"/>
      <c r="D87" s="12"/>
    </row>
    <row r="88" spans="2:4" x14ac:dyDescent="0.25">
      <c r="B88" s="12"/>
      <c r="C88" s="12"/>
      <c r="D88" s="12"/>
    </row>
    <row r="89" spans="2:4" x14ac:dyDescent="0.25">
      <c r="B89" s="12"/>
      <c r="C89" s="12"/>
      <c r="D89" s="12"/>
    </row>
    <row r="90" spans="2:4" x14ac:dyDescent="0.25">
      <c r="B90" s="12"/>
      <c r="C90" s="12"/>
      <c r="D90" s="12"/>
    </row>
    <row r="91" spans="2:4" x14ac:dyDescent="0.25">
      <c r="B91" s="12"/>
      <c r="C91" s="12"/>
      <c r="D91" s="12"/>
    </row>
    <row r="92" spans="2:4" x14ac:dyDescent="0.25">
      <c r="B92" s="12"/>
      <c r="C92" s="12"/>
      <c r="D92" s="12"/>
    </row>
    <row r="93" spans="2:4" x14ac:dyDescent="0.25">
      <c r="B93" s="12"/>
      <c r="C93" s="12"/>
      <c r="D93" s="12"/>
    </row>
    <row r="94" spans="2:4" x14ac:dyDescent="0.25">
      <c r="B94" s="12"/>
      <c r="C94" s="12"/>
      <c r="D94" s="12"/>
    </row>
    <row r="95" spans="2:4" x14ac:dyDescent="0.25">
      <c r="B95" s="12"/>
      <c r="C95" s="12"/>
      <c r="D95" s="12"/>
    </row>
    <row r="96" spans="2:4" x14ac:dyDescent="0.25">
      <c r="B96" s="12"/>
      <c r="C96" s="12"/>
      <c r="D96" s="12"/>
    </row>
    <row r="97" spans="2:4" x14ac:dyDescent="0.25">
      <c r="B97" s="12"/>
      <c r="C97" s="12"/>
      <c r="D97" s="12"/>
    </row>
    <row r="98" spans="2:4" x14ac:dyDescent="0.25">
      <c r="B98" s="12"/>
      <c r="C98" s="12"/>
      <c r="D98" s="12"/>
    </row>
    <row r="99" spans="2:4" x14ac:dyDescent="0.25">
      <c r="B99" s="12"/>
      <c r="C99" s="12"/>
      <c r="D99" s="12"/>
    </row>
    <row r="100" spans="2:4" x14ac:dyDescent="0.25">
      <c r="B100" s="12"/>
      <c r="C100" s="12"/>
      <c r="D100" s="12"/>
    </row>
    <row r="101" spans="2:4" x14ac:dyDescent="0.25">
      <c r="B101" s="12"/>
      <c r="C101" s="12"/>
      <c r="D101" s="12"/>
    </row>
    <row r="102" spans="2:4" x14ac:dyDescent="0.25">
      <c r="B102" s="12"/>
      <c r="C102" s="12"/>
      <c r="D102" s="12"/>
    </row>
    <row r="103" spans="2:4" x14ac:dyDescent="0.25">
      <c r="B103" s="12"/>
      <c r="C103" s="12"/>
      <c r="D103" s="12"/>
    </row>
    <row r="104" spans="2:4" x14ac:dyDescent="0.25">
      <c r="B104" s="12"/>
      <c r="C104" s="12"/>
      <c r="D104" s="12"/>
    </row>
    <row r="105" spans="2:4" x14ac:dyDescent="0.25">
      <c r="B105" s="12"/>
      <c r="C105" s="12"/>
      <c r="D105" s="12"/>
    </row>
    <row r="106" spans="2:4" x14ac:dyDescent="0.25">
      <c r="B106" s="12"/>
      <c r="C106" s="12"/>
      <c r="D106" s="12"/>
    </row>
    <row r="107" spans="2:4" x14ac:dyDescent="0.25">
      <c r="B107" s="12"/>
      <c r="C107" s="12"/>
      <c r="D107" s="12"/>
    </row>
    <row r="108" spans="2:4" x14ac:dyDescent="0.25">
      <c r="B108" s="12"/>
      <c r="C108" s="12"/>
      <c r="D108" s="12"/>
    </row>
    <row r="109" spans="2:4" x14ac:dyDescent="0.25">
      <c r="B109" s="12"/>
      <c r="C109" s="12"/>
      <c r="D109" s="12"/>
    </row>
    <row r="110" spans="2:4" x14ac:dyDescent="0.25">
      <c r="B110" s="12"/>
      <c r="C110" s="12"/>
      <c r="D110" s="12"/>
    </row>
    <row r="111" spans="2:4" x14ac:dyDescent="0.25">
      <c r="B111" s="12"/>
      <c r="C111" s="12"/>
      <c r="D111" s="12"/>
    </row>
    <row r="112" spans="2:4" x14ac:dyDescent="0.25">
      <c r="B112" s="12"/>
      <c r="C112" s="12"/>
      <c r="D112" s="12"/>
    </row>
    <row r="113" spans="2:4" x14ac:dyDescent="0.25">
      <c r="B113" s="12"/>
      <c r="C113" s="12"/>
      <c r="D113" s="12"/>
    </row>
    <row r="114" spans="2:4" x14ac:dyDescent="0.25">
      <c r="B114" s="12"/>
      <c r="C114" s="12"/>
      <c r="D114" s="12"/>
    </row>
    <row r="115" spans="2:4" x14ac:dyDescent="0.25">
      <c r="B115" s="12"/>
      <c r="C115" s="12"/>
      <c r="D115" s="12"/>
    </row>
    <row r="116" spans="2:4" x14ac:dyDescent="0.25">
      <c r="B116" s="12"/>
      <c r="C116" s="12"/>
      <c r="D116" s="12"/>
    </row>
    <row r="117" spans="2:4" x14ac:dyDescent="0.25">
      <c r="B117" s="12"/>
      <c r="C117" s="12"/>
      <c r="D117" s="12"/>
    </row>
    <row r="118" spans="2:4" x14ac:dyDescent="0.25">
      <c r="B118" s="12"/>
      <c r="C118" s="12"/>
      <c r="D118" s="12"/>
    </row>
    <row r="119" spans="2:4" x14ac:dyDescent="0.25">
      <c r="B119" s="12"/>
      <c r="C119" s="12"/>
      <c r="D119" s="12"/>
    </row>
    <row r="120" spans="2:4" x14ac:dyDescent="0.25">
      <c r="B120" s="12"/>
      <c r="C120" s="12"/>
      <c r="D120" s="12"/>
    </row>
    <row r="121" spans="2:4" x14ac:dyDescent="0.25">
      <c r="B121" s="12"/>
      <c r="C121" s="12"/>
      <c r="D121" s="12"/>
    </row>
    <row r="122" spans="2:4" x14ac:dyDescent="0.25">
      <c r="B122" s="12"/>
      <c r="C122" s="12"/>
      <c r="D122" s="12"/>
    </row>
    <row r="123" spans="2:4" x14ac:dyDescent="0.25">
      <c r="B123" s="12"/>
      <c r="C123" s="12"/>
      <c r="D123" s="12"/>
    </row>
    <row r="124" spans="2:4" x14ac:dyDescent="0.25">
      <c r="B124" s="12"/>
      <c r="C124" s="12"/>
      <c r="D124" s="12"/>
    </row>
    <row r="125" spans="2:4" x14ac:dyDescent="0.25">
      <c r="B125" s="12"/>
      <c r="C125" s="12"/>
      <c r="D125" s="12"/>
    </row>
    <row r="126" spans="2:4" x14ac:dyDescent="0.25">
      <c r="B126" s="12"/>
      <c r="C126" s="12"/>
      <c r="D126" s="12"/>
    </row>
    <row r="127" spans="2:4" x14ac:dyDescent="0.25">
      <c r="B127" s="12"/>
      <c r="C127" s="12"/>
      <c r="D127" s="12"/>
    </row>
    <row r="128" spans="2:4" x14ac:dyDescent="0.25">
      <c r="B128" s="12"/>
      <c r="C128" s="12"/>
      <c r="D128" s="12"/>
    </row>
    <row r="129" spans="2:4" x14ac:dyDescent="0.25">
      <c r="B129" s="12"/>
      <c r="C129" s="12"/>
      <c r="D129" s="12"/>
    </row>
    <row r="130" spans="2:4" x14ac:dyDescent="0.25">
      <c r="B130" s="12"/>
      <c r="C130" s="12"/>
      <c r="D130" s="12"/>
    </row>
    <row r="131" spans="2:4" x14ac:dyDescent="0.25">
      <c r="B131" s="12"/>
      <c r="C131" s="12"/>
      <c r="D131" s="12"/>
    </row>
    <row r="132" spans="2:4" x14ac:dyDescent="0.25">
      <c r="B132" s="12"/>
      <c r="C132" s="12"/>
      <c r="D132" s="12"/>
    </row>
    <row r="133" spans="2:4" x14ac:dyDescent="0.25">
      <c r="B133" s="12"/>
      <c r="C133" s="12"/>
      <c r="D133" s="12"/>
    </row>
    <row r="134" spans="2:4" x14ac:dyDescent="0.25">
      <c r="B134" s="12"/>
      <c r="C134" s="12"/>
      <c r="D134" s="12"/>
    </row>
    <row r="135" spans="2:4" x14ac:dyDescent="0.25">
      <c r="B135" s="12"/>
      <c r="C135" s="12"/>
      <c r="D135" s="12"/>
    </row>
    <row r="136" spans="2:4" x14ac:dyDescent="0.25">
      <c r="B136" s="12"/>
      <c r="C136" s="12"/>
      <c r="D136" s="12"/>
    </row>
    <row r="137" spans="2:4" x14ac:dyDescent="0.25">
      <c r="B137" s="12"/>
      <c r="C137" s="12"/>
      <c r="D137" s="12"/>
    </row>
    <row r="138" spans="2:4" x14ac:dyDescent="0.25">
      <c r="B138" s="12"/>
      <c r="C138" s="12"/>
      <c r="D138" s="12"/>
    </row>
    <row r="139" spans="2:4" x14ac:dyDescent="0.25">
      <c r="B139" s="12"/>
      <c r="C139" s="12"/>
      <c r="D139" s="12"/>
    </row>
    <row r="140" spans="2:4" x14ac:dyDescent="0.25">
      <c r="B140" s="12"/>
      <c r="C140" s="12"/>
      <c r="D140" s="12"/>
    </row>
    <row r="141" spans="2:4" x14ac:dyDescent="0.25">
      <c r="B141" s="12"/>
      <c r="C141" s="12"/>
      <c r="D141" s="12"/>
    </row>
    <row r="142" spans="2:4" x14ac:dyDescent="0.25">
      <c r="B142" s="12"/>
      <c r="C142" s="12"/>
      <c r="D142" s="12"/>
    </row>
    <row r="143" spans="2:4" x14ac:dyDescent="0.25">
      <c r="B143" s="12"/>
      <c r="C143" s="12"/>
      <c r="D143" s="12"/>
    </row>
    <row r="144" spans="2:4" x14ac:dyDescent="0.25">
      <c r="B144" s="12"/>
      <c r="C144" s="12"/>
      <c r="D144" s="12"/>
    </row>
    <row r="145" spans="2:4" x14ac:dyDescent="0.25">
      <c r="B145" s="12"/>
      <c r="C145" s="12"/>
      <c r="D145" s="12"/>
    </row>
    <row r="146" spans="2:4" x14ac:dyDescent="0.25">
      <c r="B146" s="12"/>
      <c r="C146" s="12"/>
      <c r="D146" s="12"/>
    </row>
    <row r="147" spans="2:4" x14ac:dyDescent="0.25">
      <c r="B147" s="12"/>
      <c r="C147" s="12"/>
      <c r="D147" s="12"/>
    </row>
    <row r="148" spans="2:4" x14ac:dyDescent="0.25">
      <c r="B148" s="12"/>
      <c r="C148" s="12"/>
      <c r="D148" s="12"/>
    </row>
    <row r="149" spans="2:4" x14ac:dyDescent="0.25">
      <c r="B149" s="12"/>
      <c r="C149" s="12"/>
      <c r="D149" s="12"/>
    </row>
    <row r="150" spans="2:4" x14ac:dyDescent="0.25">
      <c r="B150" s="12"/>
      <c r="C150" s="12"/>
      <c r="D150" s="12"/>
    </row>
    <row r="151" spans="2:4" x14ac:dyDescent="0.25">
      <c r="B151" s="12"/>
      <c r="C151" s="12"/>
      <c r="D151" s="12"/>
    </row>
    <row r="152" spans="2:4" x14ac:dyDescent="0.25">
      <c r="B152" s="12"/>
      <c r="C152" s="12"/>
      <c r="D152" s="12"/>
    </row>
    <row r="153" spans="2:4" x14ac:dyDescent="0.25">
      <c r="B153" s="12"/>
      <c r="C153" s="12"/>
      <c r="D153" s="12"/>
    </row>
    <row r="154" spans="2:4" x14ac:dyDescent="0.25">
      <c r="B154" s="12"/>
      <c r="C154" s="12"/>
      <c r="D154" s="12"/>
    </row>
    <row r="155" spans="2:4" x14ac:dyDescent="0.25">
      <c r="B155" s="12"/>
      <c r="C155" s="12"/>
      <c r="D155" s="12"/>
    </row>
    <row r="156" spans="2:4" x14ac:dyDescent="0.25">
      <c r="B156" s="12"/>
      <c r="C156" s="12"/>
      <c r="D156" s="12"/>
    </row>
    <row r="157" spans="2:4" x14ac:dyDescent="0.25">
      <c r="B157" s="12"/>
      <c r="C157" s="12"/>
      <c r="D157" s="12"/>
    </row>
    <row r="158" spans="2:4" x14ac:dyDescent="0.25">
      <c r="B158" s="12"/>
      <c r="C158" s="12"/>
      <c r="D158" s="12"/>
    </row>
    <row r="159" spans="2:4" x14ac:dyDescent="0.25">
      <c r="B159" s="12"/>
      <c r="C159" s="12"/>
      <c r="D159" s="12"/>
    </row>
    <row r="160" spans="2:4" x14ac:dyDescent="0.25">
      <c r="B160" s="12"/>
      <c r="C160" s="12"/>
      <c r="D160" s="12"/>
    </row>
    <row r="161" spans="2:4" x14ac:dyDescent="0.25">
      <c r="B161" s="12"/>
      <c r="C161" s="12"/>
      <c r="D161" s="12"/>
    </row>
    <row r="162" spans="2:4" x14ac:dyDescent="0.25">
      <c r="B162" s="12"/>
      <c r="C162" s="12"/>
      <c r="D162" s="12"/>
    </row>
    <row r="163" spans="2:4" x14ac:dyDescent="0.25">
      <c r="B163" s="12"/>
      <c r="C163" s="12"/>
      <c r="D163" s="12"/>
    </row>
    <row r="164" spans="2:4" x14ac:dyDescent="0.25">
      <c r="B164" s="12"/>
      <c r="C164" s="12"/>
      <c r="D164" s="12"/>
    </row>
    <row r="165" spans="2:4" x14ac:dyDescent="0.25">
      <c r="B165" s="12"/>
      <c r="C165" s="12"/>
      <c r="D165" s="12"/>
    </row>
    <row r="166" spans="2:4" x14ac:dyDescent="0.25">
      <c r="B166" s="12"/>
      <c r="C166" s="12"/>
      <c r="D166" s="12"/>
    </row>
    <row r="167" spans="2:4" x14ac:dyDescent="0.25">
      <c r="B167" s="12"/>
      <c r="C167" s="12"/>
      <c r="D167" s="12"/>
    </row>
    <row r="168" spans="2:4" x14ac:dyDescent="0.25">
      <c r="B168" s="12"/>
      <c r="C168" s="12"/>
      <c r="D168" s="12"/>
    </row>
    <row r="169" spans="2:4" x14ac:dyDescent="0.25">
      <c r="B169" s="12"/>
      <c r="C169" s="12"/>
      <c r="D169" s="12"/>
    </row>
    <row r="170" spans="2:4" x14ac:dyDescent="0.25">
      <c r="B170" s="12"/>
      <c r="C170" s="12"/>
      <c r="D170" s="12"/>
    </row>
    <row r="171" spans="2:4" x14ac:dyDescent="0.25">
      <c r="B171" s="12"/>
      <c r="C171" s="12"/>
      <c r="D171" s="12"/>
    </row>
    <row r="172" spans="2:4" x14ac:dyDescent="0.25">
      <c r="B172" s="12"/>
      <c r="C172" s="12"/>
      <c r="D172" s="12"/>
    </row>
    <row r="173" spans="2:4" x14ac:dyDescent="0.25">
      <c r="B173" s="12"/>
      <c r="C173" s="12"/>
      <c r="D173" s="12"/>
    </row>
    <row r="174" spans="2:4" x14ac:dyDescent="0.25">
      <c r="B174" s="12"/>
      <c r="C174" s="12"/>
      <c r="D174" s="12"/>
    </row>
    <row r="175" spans="2:4" x14ac:dyDescent="0.25">
      <c r="B175" s="12"/>
      <c r="C175" s="12"/>
      <c r="D175" s="12"/>
    </row>
    <row r="176" spans="2:4" x14ac:dyDescent="0.25">
      <c r="B176" s="12"/>
      <c r="C176" s="12"/>
      <c r="D176" s="12"/>
    </row>
    <row r="177" spans="2:4" x14ac:dyDescent="0.25">
      <c r="B177" s="12"/>
      <c r="C177" s="12"/>
      <c r="D177" s="12"/>
    </row>
    <row r="178" spans="2:4" x14ac:dyDescent="0.25">
      <c r="B178" s="12"/>
      <c r="C178" s="12"/>
      <c r="D178" s="12"/>
    </row>
    <row r="179" spans="2:4" x14ac:dyDescent="0.25">
      <c r="B179" s="12"/>
      <c r="C179" s="12"/>
      <c r="D179" s="12"/>
    </row>
    <row r="180" spans="2:4" x14ac:dyDescent="0.25">
      <c r="B180" s="12"/>
      <c r="C180" s="12"/>
      <c r="D180" s="12"/>
    </row>
    <row r="181" spans="2:4" x14ac:dyDescent="0.25">
      <c r="B181" s="12"/>
      <c r="C181" s="12"/>
      <c r="D181" s="12"/>
    </row>
    <row r="182" spans="2:4" x14ac:dyDescent="0.25">
      <c r="B182" s="12"/>
      <c r="C182" s="12"/>
      <c r="D182" s="12"/>
    </row>
    <row r="183" spans="2:4" x14ac:dyDescent="0.25">
      <c r="B183" s="12"/>
      <c r="C183" s="12"/>
      <c r="D183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workbookViewId="0">
      <selection activeCell="B7" sqref="B7:C22"/>
    </sheetView>
  </sheetViews>
  <sheetFormatPr defaultRowHeight="15" x14ac:dyDescent="0.25"/>
  <cols>
    <col min="8" max="8" width="10.28515625" bestFit="1" customWidth="1"/>
    <col min="9" max="10" width="11.28515625" style="12" bestFit="1" customWidth="1"/>
    <col min="13" max="13" width="12.140625" bestFit="1" customWidth="1"/>
    <col min="14" max="14" width="8.7109375" bestFit="1" customWidth="1"/>
    <col min="17" max="19" width="12" bestFit="1" customWidth="1"/>
  </cols>
  <sheetData>
    <row r="1" spans="1:19" x14ac:dyDescent="0.25">
      <c r="H1" s="8" t="s">
        <v>2</v>
      </c>
      <c r="I1" s="11" t="s">
        <v>3</v>
      </c>
      <c r="J1" s="11" t="s">
        <v>4</v>
      </c>
      <c r="K1" s="8" t="s">
        <v>5</v>
      </c>
      <c r="M1" s="2"/>
      <c r="N1" s="3" t="s">
        <v>7</v>
      </c>
      <c r="O1" s="3" t="s">
        <v>8</v>
      </c>
      <c r="P1" s="3" t="s">
        <v>9</v>
      </c>
      <c r="Q1" s="3" t="s">
        <v>10</v>
      </c>
      <c r="R1" s="4" t="s">
        <v>11</v>
      </c>
    </row>
    <row r="2" spans="1:19" ht="15.75" thickBot="1" x14ac:dyDescent="0.3">
      <c r="A2" t="s">
        <v>17</v>
      </c>
      <c r="B2">
        <v>184.41964999999999</v>
      </c>
      <c r="C2">
        <v>101.0027</v>
      </c>
      <c r="D2">
        <v>78.423500000000004</v>
      </c>
      <c r="F2">
        <v>1.5860000000000001</v>
      </c>
      <c r="H2" s="8" t="s">
        <v>1</v>
      </c>
      <c r="I2" s="12">
        <v>-89047.813999999998</v>
      </c>
      <c r="J2" s="12">
        <v>-100787.713</v>
      </c>
      <c r="K2">
        <v>81.236999999999995</v>
      </c>
      <c r="M2" s="5" t="s">
        <v>6</v>
      </c>
      <c r="N2" s="6">
        <f>I3-I2</f>
        <v>51.906999999991967</v>
      </c>
      <c r="O2" s="6">
        <f>J3-J2</f>
        <v>-58.774999999994179</v>
      </c>
      <c r="P2" s="6">
        <f>ATAN(N2/O2)</f>
        <v>-0.72342597781348617</v>
      </c>
      <c r="Q2" s="6">
        <f>IF(AND(N2&lt;0,O2&lt;0),PI()+ABS(P2),IF(AND(N2&lt;0,O2&gt;0),(2*PI())-ABS(P2),IF(AND(N2&gt;0,O2&lt;0),PI()-ABS(P2),P2)))</f>
        <v>2.4181666757763072</v>
      </c>
      <c r="R2" s="7">
        <f>Q2*(200/PI())</f>
        <v>153.94527186795835</v>
      </c>
    </row>
    <row r="3" spans="1:19" ht="15.75" thickBot="1" x14ac:dyDescent="0.3">
      <c r="A3" t="s">
        <v>18</v>
      </c>
      <c r="B3">
        <v>384.42380000000003</v>
      </c>
      <c r="C3">
        <v>298.99754999999999</v>
      </c>
      <c r="D3">
        <v>78.423500000000004</v>
      </c>
      <c r="F3">
        <v>1.5860000000000001</v>
      </c>
      <c r="H3" s="8" t="s">
        <v>0</v>
      </c>
      <c r="I3" s="12">
        <v>-88995.907000000007</v>
      </c>
      <c r="J3" s="12">
        <v>-100846.488</v>
      </c>
      <c r="K3">
        <v>79.924000000000007</v>
      </c>
      <c r="R3" s="8" t="s">
        <v>13</v>
      </c>
      <c r="S3" s="9">
        <f>R2-R4</f>
        <v>-30.476453132041684</v>
      </c>
    </row>
    <row r="4" spans="1:19" x14ac:dyDescent="0.25">
      <c r="H4" s="8"/>
      <c r="Q4" s="8" t="s">
        <v>12</v>
      </c>
      <c r="R4" s="8">
        <f>IF(B2&gt;B3,(B2+B3+200)/2,(B2+B3-200)/2)</f>
        <v>184.42172500000004</v>
      </c>
    </row>
    <row r="5" spans="1:19" s="1" customFormat="1" x14ac:dyDescent="0.25">
      <c r="I5" s="13"/>
      <c r="J5" s="13"/>
    </row>
    <row r="6" spans="1:19" s="10" customFormat="1" x14ac:dyDescent="0.25">
      <c r="H6" s="8" t="s">
        <v>3</v>
      </c>
      <c r="I6" s="11" t="s">
        <v>4</v>
      </c>
      <c r="J6" s="11" t="s">
        <v>14</v>
      </c>
    </row>
    <row r="7" spans="1:19" x14ac:dyDescent="0.25">
      <c r="A7">
        <v>69</v>
      </c>
      <c r="B7">
        <v>192.79090000000002</v>
      </c>
      <c r="C7">
        <v>100.62079999999997</v>
      </c>
      <c r="D7">
        <v>25.64</v>
      </c>
      <c r="E7">
        <f>ABS(D7*SIN(C7*(PI()/200)))</f>
        <v>25.638780932497195</v>
      </c>
      <c r="F7">
        <v>1.8</v>
      </c>
      <c r="G7">
        <v>1.5860000000000001</v>
      </c>
      <c r="H7" s="12">
        <f t="shared" ref="H7:H43" si="0">$I$2+E7*SIN((IF((B7+$S$3)&gt;400,(B7+$S$3)-400,B7+$S$3))*(PI()/200))</f>
        <v>-89033.50778272179</v>
      </c>
      <c r="I7" s="12">
        <f t="shared" ref="I7:I43" si="1">$J$2+E7*COS((IF((B7+$S$3)&gt;400,(B7+$S$3)-400,B7+$S$3))*(PI()/200))</f>
        <v>-100808.98925988968</v>
      </c>
      <c r="J7" s="12">
        <f t="shared" ref="J7:J43" si="2">$K$2+D7*COS(C7*(PI()/200))+(F7-G7)</f>
        <v>81.200975410372465</v>
      </c>
    </row>
    <row r="8" spans="1:19" x14ac:dyDescent="0.25">
      <c r="A8">
        <v>70</v>
      </c>
      <c r="B8">
        <v>176.262</v>
      </c>
      <c r="C8">
        <v>101.22190000000001</v>
      </c>
      <c r="D8">
        <v>12.348000000000001</v>
      </c>
      <c r="E8">
        <f t="shared" ref="E8:E43" si="3">ABS(D8*SIN(C8*(PI()/200)))</f>
        <v>12.345725612937889</v>
      </c>
      <c r="F8">
        <v>1.8</v>
      </c>
      <c r="G8">
        <v>1.5860000000000001</v>
      </c>
      <c r="H8" s="12">
        <f t="shared" si="0"/>
        <v>-89038.525884458271</v>
      </c>
      <c r="I8" s="12">
        <f t="shared" si="1"/>
        <v>-100795.8461328892</v>
      </c>
      <c r="J8" s="12">
        <f t="shared" si="2"/>
        <v>81.214012468578133</v>
      </c>
      <c r="M8">
        <v>69</v>
      </c>
      <c r="N8">
        <v>392.79090000000002</v>
      </c>
      <c r="O8">
        <v>300.62079999999997</v>
      </c>
      <c r="Q8">
        <f>N8-200</f>
        <v>192.79090000000002</v>
      </c>
      <c r="R8">
        <f>O8-200</f>
        <v>100.62079999999997</v>
      </c>
    </row>
    <row r="9" spans="1:19" x14ac:dyDescent="0.25">
      <c r="A9">
        <v>71</v>
      </c>
      <c r="B9">
        <v>164.13709999999998</v>
      </c>
      <c r="C9">
        <v>101.5505</v>
      </c>
      <c r="D9">
        <v>9.4510000000000005</v>
      </c>
      <c r="E9">
        <f t="shared" si="3"/>
        <v>9.4481970871483281</v>
      </c>
      <c r="F9">
        <v>1.8</v>
      </c>
      <c r="G9">
        <v>1.5860000000000001</v>
      </c>
      <c r="H9" s="12">
        <f t="shared" si="0"/>
        <v>-89039.656017960166</v>
      </c>
      <c r="I9" s="12">
        <f t="shared" si="1"/>
        <v>-100792.47910503822</v>
      </c>
      <c r="J9" s="12">
        <f t="shared" si="2"/>
        <v>81.220841788324094</v>
      </c>
      <c r="M9">
        <v>70</v>
      </c>
      <c r="N9">
        <v>376.262</v>
      </c>
      <c r="O9">
        <v>301.22190000000001</v>
      </c>
      <c r="Q9">
        <f t="shared" ref="Q9:Q23" si="4">N9-200</f>
        <v>176.262</v>
      </c>
      <c r="R9">
        <f t="shared" ref="R9:R23" si="5">O9-200</f>
        <v>101.22190000000001</v>
      </c>
    </row>
    <row r="10" spans="1:19" x14ac:dyDescent="0.25">
      <c r="A10">
        <v>72</v>
      </c>
      <c r="B10">
        <v>155.63319999999999</v>
      </c>
      <c r="C10">
        <v>100.31540000000001</v>
      </c>
      <c r="D10">
        <v>20.512</v>
      </c>
      <c r="E10">
        <f t="shared" si="3"/>
        <v>20.511748266939481</v>
      </c>
      <c r="F10">
        <v>1.8</v>
      </c>
      <c r="G10">
        <v>1.5860000000000001</v>
      </c>
      <c r="H10" s="12">
        <f t="shared" si="0"/>
        <v>-89028.882999872556</v>
      </c>
      <c r="I10" s="12">
        <f t="shared" si="1"/>
        <v>-100795.60914153504</v>
      </c>
      <c r="J10" s="12">
        <f t="shared" si="2"/>
        <v>81.349377986119038</v>
      </c>
      <c r="M10">
        <v>71</v>
      </c>
      <c r="N10">
        <v>364.13709999999998</v>
      </c>
      <c r="O10">
        <v>301.5505</v>
      </c>
      <c r="Q10">
        <f t="shared" si="4"/>
        <v>164.13709999999998</v>
      </c>
      <c r="R10">
        <f t="shared" si="5"/>
        <v>101.5505</v>
      </c>
    </row>
    <row r="11" spans="1:19" x14ac:dyDescent="0.25">
      <c r="A11">
        <v>73</v>
      </c>
      <c r="B11">
        <v>141.73849999999999</v>
      </c>
      <c r="C11">
        <v>100.125</v>
      </c>
      <c r="D11">
        <v>22.795999999999999</v>
      </c>
      <c r="E11">
        <f t="shared" si="3"/>
        <v>22.795956057142647</v>
      </c>
      <c r="F11">
        <v>1.8</v>
      </c>
      <c r="G11">
        <v>1.5860000000000001</v>
      </c>
      <c r="H11" s="12">
        <f t="shared" si="0"/>
        <v>-89025.37381394986</v>
      </c>
      <c r="I11" s="12">
        <f t="shared" si="1"/>
        <v>-100791.72469074008</v>
      </c>
      <c r="J11" s="12">
        <f t="shared" si="2"/>
        <v>81.406240187428509</v>
      </c>
      <c r="M11">
        <v>72</v>
      </c>
      <c r="N11">
        <v>355.63319999999999</v>
      </c>
      <c r="O11">
        <v>300.31540000000001</v>
      </c>
      <c r="Q11">
        <f t="shared" si="4"/>
        <v>155.63319999999999</v>
      </c>
      <c r="R11">
        <f t="shared" si="5"/>
        <v>100.31540000000001</v>
      </c>
    </row>
    <row r="12" spans="1:19" x14ac:dyDescent="0.25">
      <c r="A12">
        <v>74</v>
      </c>
      <c r="B12">
        <v>135.71980000000002</v>
      </c>
      <c r="C12">
        <v>100.23950000000002</v>
      </c>
      <c r="D12">
        <v>16.552</v>
      </c>
      <c r="E12">
        <f t="shared" si="3"/>
        <v>16.551882869294442</v>
      </c>
      <c r="F12">
        <v>1.8</v>
      </c>
      <c r="G12">
        <v>1.5860000000000001</v>
      </c>
      <c r="H12" s="12">
        <f t="shared" si="0"/>
        <v>-89031.318225651819</v>
      </c>
      <c r="I12" s="12">
        <f t="shared" si="1"/>
        <v>-100789.07471038515</v>
      </c>
      <c r="J12" s="12">
        <f t="shared" si="2"/>
        <v>81.388730576065541</v>
      </c>
      <c r="M12">
        <v>73</v>
      </c>
      <c r="N12">
        <v>341.73849999999999</v>
      </c>
      <c r="O12">
        <v>300.125</v>
      </c>
      <c r="Q12">
        <f t="shared" si="4"/>
        <v>141.73849999999999</v>
      </c>
      <c r="R12">
        <f t="shared" si="5"/>
        <v>100.125</v>
      </c>
    </row>
    <row r="13" spans="1:19" x14ac:dyDescent="0.25">
      <c r="A13">
        <v>75</v>
      </c>
      <c r="B13">
        <v>115.2801</v>
      </c>
      <c r="C13">
        <v>100.09179999999998</v>
      </c>
      <c r="D13">
        <v>19.745000000000001</v>
      </c>
      <c r="E13">
        <f t="shared" si="3"/>
        <v>19.744979471737921</v>
      </c>
      <c r="F13">
        <v>1.8</v>
      </c>
      <c r="G13">
        <v>1.5860000000000001</v>
      </c>
      <c r="H13" s="12">
        <f t="shared" si="0"/>
        <v>-89028.628883909681</v>
      </c>
      <c r="I13" s="12">
        <f t="shared" si="1"/>
        <v>-100783.04443116786</v>
      </c>
      <c r="J13" s="12">
        <f t="shared" si="2"/>
        <v>81.422527897019378</v>
      </c>
      <c r="M13">
        <v>74</v>
      </c>
      <c r="N13">
        <v>335.71980000000002</v>
      </c>
      <c r="O13">
        <v>300.23950000000002</v>
      </c>
      <c r="Q13">
        <f t="shared" si="4"/>
        <v>135.71980000000002</v>
      </c>
      <c r="R13">
        <f t="shared" si="5"/>
        <v>100.23950000000002</v>
      </c>
    </row>
    <row r="14" spans="1:19" x14ac:dyDescent="0.25">
      <c r="A14">
        <v>76</v>
      </c>
      <c r="B14">
        <v>106.62169999999998</v>
      </c>
      <c r="C14">
        <v>100.4495</v>
      </c>
      <c r="D14">
        <v>14.872999999999999</v>
      </c>
      <c r="E14">
        <f t="shared" si="3"/>
        <v>14.872629263006065</v>
      </c>
      <c r="F14">
        <v>1.8</v>
      </c>
      <c r="G14">
        <v>1.5860000000000001</v>
      </c>
      <c r="H14" s="12">
        <f t="shared" si="0"/>
        <v>-89033.973323684782</v>
      </c>
      <c r="I14" s="12">
        <f t="shared" si="1"/>
        <v>-100782.26958376274</v>
      </c>
      <c r="J14" s="12">
        <f t="shared" si="2"/>
        <v>81.345986642870272</v>
      </c>
      <c r="M14">
        <v>75</v>
      </c>
      <c r="N14">
        <v>315.2801</v>
      </c>
      <c r="O14">
        <v>300.09179999999998</v>
      </c>
      <c r="Q14">
        <f t="shared" si="4"/>
        <v>115.2801</v>
      </c>
      <c r="R14">
        <f t="shared" si="5"/>
        <v>100.09179999999998</v>
      </c>
    </row>
    <row r="15" spans="1:19" x14ac:dyDescent="0.25">
      <c r="A15">
        <v>77</v>
      </c>
      <c r="B15">
        <v>107.33179999999999</v>
      </c>
      <c r="C15">
        <v>103.04969999999997</v>
      </c>
      <c r="D15">
        <v>5.6189999999999998</v>
      </c>
      <c r="E15">
        <f t="shared" si="3"/>
        <v>5.6125538564137978</v>
      </c>
      <c r="F15">
        <v>1.8</v>
      </c>
      <c r="G15">
        <v>1.5860000000000001</v>
      </c>
      <c r="H15" s="12">
        <f t="shared" si="0"/>
        <v>-89042.568291368603</v>
      </c>
      <c r="I15" s="12">
        <f t="shared" si="1"/>
        <v>-100785.71717892947</v>
      </c>
      <c r="J15" s="12">
        <f t="shared" si="2"/>
        <v>81.181927130957789</v>
      </c>
      <c r="M15">
        <v>76</v>
      </c>
      <c r="N15">
        <v>306.62169999999998</v>
      </c>
      <c r="O15">
        <v>300.4495</v>
      </c>
      <c r="Q15">
        <f t="shared" si="4"/>
        <v>106.62169999999998</v>
      </c>
      <c r="R15">
        <f t="shared" si="5"/>
        <v>100.4495</v>
      </c>
    </row>
    <row r="16" spans="1:19" x14ac:dyDescent="0.25">
      <c r="A16">
        <v>78</v>
      </c>
      <c r="B16">
        <v>53.950099999999992</v>
      </c>
      <c r="C16">
        <v>101.86959999999999</v>
      </c>
      <c r="D16">
        <v>8.7929999999999993</v>
      </c>
      <c r="E16">
        <f t="shared" si="3"/>
        <v>8.7892084829197685</v>
      </c>
      <c r="F16">
        <v>1.8</v>
      </c>
      <c r="G16">
        <v>1.5860000000000001</v>
      </c>
      <c r="H16" s="12">
        <f t="shared" si="0"/>
        <v>-89044.646151941648</v>
      </c>
      <c r="I16" s="12">
        <f t="shared" si="1"/>
        <v>-100779.51452914042</v>
      </c>
      <c r="J16" s="12">
        <f t="shared" si="2"/>
        <v>81.192807738746538</v>
      </c>
      <c r="M16">
        <v>77</v>
      </c>
      <c r="N16">
        <v>307.33179999999999</v>
      </c>
      <c r="O16">
        <v>303.04969999999997</v>
      </c>
      <c r="Q16">
        <f t="shared" si="4"/>
        <v>107.33179999999999</v>
      </c>
      <c r="R16">
        <f t="shared" si="5"/>
        <v>103.04969999999997</v>
      </c>
    </row>
    <row r="17" spans="1:18" x14ac:dyDescent="0.25">
      <c r="A17">
        <v>79</v>
      </c>
      <c r="B17">
        <v>80.229300000000023</v>
      </c>
      <c r="C17">
        <v>100.4178</v>
      </c>
      <c r="D17">
        <v>16.309999999999999</v>
      </c>
      <c r="E17">
        <f t="shared" si="3"/>
        <v>16.309648763992435</v>
      </c>
      <c r="F17">
        <v>1.8</v>
      </c>
      <c r="G17">
        <v>1.5860000000000001</v>
      </c>
      <c r="H17" s="12">
        <f t="shared" si="0"/>
        <v>-89036.326196497263</v>
      </c>
      <c r="I17" s="12">
        <f t="shared" si="1"/>
        <v>-100776.13565084367</v>
      </c>
      <c r="J17" s="12">
        <f t="shared" si="2"/>
        <v>81.343961711523349</v>
      </c>
      <c r="M17">
        <v>78</v>
      </c>
      <c r="N17">
        <v>253.95009999999999</v>
      </c>
      <c r="O17">
        <v>301.86959999999999</v>
      </c>
      <c r="Q17">
        <f t="shared" si="4"/>
        <v>53.950099999999992</v>
      </c>
      <c r="R17">
        <f t="shared" si="5"/>
        <v>101.86959999999999</v>
      </c>
    </row>
    <row r="18" spans="1:18" x14ac:dyDescent="0.25">
      <c r="A18">
        <v>80</v>
      </c>
      <c r="B18">
        <v>93.279600000000016</v>
      </c>
      <c r="C18">
        <v>100.03840000000002</v>
      </c>
      <c r="D18">
        <v>20.494</v>
      </c>
      <c r="E18">
        <f t="shared" si="3"/>
        <v>20.49399627180237</v>
      </c>
      <c r="F18">
        <v>1.8</v>
      </c>
      <c r="G18">
        <v>1.5860000000000001</v>
      </c>
      <c r="H18" s="12">
        <f t="shared" si="0"/>
        <v>-89030.719840874677</v>
      </c>
      <c r="I18" s="12">
        <f t="shared" si="1"/>
        <v>-100776.40841654962</v>
      </c>
      <c r="J18" s="12">
        <f t="shared" si="2"/>
        <v>81.438638311179787</v>
      </c>
      <c r="M18">
        <v>79</v>
      </c>
      <c r="N18">
        <v>280.22930000000002</v>
      </c>
      <c r="O18">
        <v>300.4178</v>
      </c>
      <c r="Q18">
        <f t="shared" si="4"/>
        <v>80.229300000000023</v>
      </c>
      <c r="R18">
        <f t="shared" si="5"/>
        <v>100.4178</v>
      </c>
    </row>
    <row r="19" spans="1:18" x14ac:dyDescent="0.25">
      <c r="A19">
        <v>81</v>
      </c>
      <c r="B19">
        <v>86.209299999999985</v>
      </c>
      <c r="C19">
        <v>99.978700000000003</v>
      </c>
      <c r="D19">
        <v>20.533000000000001</v>
      </c>
      <c r="E19">
        <f t="shared" si="3"/>
        <v>20.532998850731857</v>
      </c>
      <c r="F19">
        <v>1.8</v>
      </c>
      <c r="G19">
        <v>1.5860000000000001</v>
      </c>
      <c r="H19" s="12">
        <f t="shared" si="0"/>
        <v>-89032.048115459125</v>
      </c>
      <c r="I19" s="12">
        <f t="shared" si="1"/>
        <v>-100774.55849786392</v>
      </c>
      <c r="J19" s="12">
        <f t="shared" si="2"/>
        <v>81.457869923160146</v>
      </c>
      <c r="M19">
        <v>80</v>
      </c>
      <c r="N19">
        <v>293.27960000000002</v>
      </c>
      <c r="O19">
        <v>300.03840000000002</v>
      </c>
      <c r="Q19">
        <f t="shared" si="4"/>
        <v>93.279600000000016</v>
      </c>
      <c r="R19">
        <f t="shared" si="5"/>
        <v>100.03840000000002</v>
      </c>
    </row>
    <row r="20" spans="1:18" x14ac:dyDescent="0.25">
      <c r="A20">
        <v>82</v>
      </c>
      <c r="B20">
        <v>100.24959999999999</v>
      </c>
      <c r="C20">
        <v>100.05689999999998</v>
      </c>
      <c r="D20">
        <v>19.59</v>
      </c>
      <c r="E20">
        <f t="shared" si="3"/>
        <v>19.589992175281935</v>
      </c>
      <c r="F20">
        <v>1.8</v>
      </c>
      <c r="G20">
        <v>1.5860000000000001</v>
      </c>
      <c r="H20" s="12">
        <f t="shared" si="0"/>
        <v>-89030.390991625696</v>
      </c>
      <c r="I20" s="12">
        <f t="shared" si="1"/>
        <v>-100778.75718777461</v>
      </c>
      <c r="J20" s="12">
        <f t="shared" si="2"/>
        <v>81.433490791207348</v>
      </c>
      <c r="M20">
        <v>81</v>
      </c>
      <c r="N20">
        <v>286.20929999999998</v>
      </c>
      <c r="O20">
        <v>299.9787</v>
      </c>
      <c r="Q20">
        <f t="shared" si="4"/>
        <v>86.209299999999985</v>
      </c>
      <c r="R20">
        <f t="shared" si="5"/>
        <v>99.978700000000003</v>
      </c>
    </row>
    <row r="21" spans="1:18" x14ac:dyDescent="0.25">
      <c r="A21">
        <v>83</v>
      </c>
      <c r="B21">
        <v>80.395800000000008</v>
      </c>
      <c r="C21">
        <v>100.38459999999998</v>
      </c>
      <c r="D21">
        <v>16.263000000000002</v>
      </c>
      <c r="E21">
        <f t="shared" si="3"/>
        <v>16.262703224763786</v>
      </c>
      <c r="F21">
        <v>1.8</v>
      </c>
      <c r="G21">
        <v>1.5860000000000001</v>
      </c>
      <c r="H21" s="12">
        <f t="shared" si="0"/>
        <v>-89036.329110128601</v>
      </c>
      <c r="I21" s="12">
        <f t="shared" si="1"/>
        <v>-100776.19897286705</v>
      </c>
      <c r="J21" s="12">
        <f t="shared" si="2"/>
        <v>81.352751217526475</v>
      </c>
      <c r="M21">
        <v>82</v>
      </c>
      <c r="N21">
        <v>300.24959999999999</v>
      </c>
      <c r="O21">
        <v>300.05689999999998</v>
      </c>
      <c r="Q21">
        <f t="shared" si="4"/>
        <v>100.24959999999999</v>
      </c>
      <c r="R21">
        <f t="shared" si="5"/>
        <v>100.05689999999998</v>
      </c>
    </row>
    <row r="22" spans="1:18" x14ac:dyDescent="0.25">
      <c r="A22">
        <v>84</v>
      </c>
      <c r="B22">
        <v>53.781900000000007</v>
      </c>
      <c r="C22">
        <v>101.92000000000002</v>
      </c>
      <c r="D22">
        <v>8.718</v>
      </c>
      <c r="E22">
        <f t="shared" si="3"/>
        <v>8.7140354293517674</v>
      </c>
      <c r="F22">
        <v>1.8</v>
      </c>
      <c r="G22">
        <v>1.5860000000000001</v>
      </c>
      <c r="H22" s="12">
        <f t="shared" si="0"/>
        <v>-89044.694732853124</v>
      </c>
      <c r="I22" s="12">
        <f t="shared" si="1"/>
        <v>-100779.57637994432</v>
      </c>
      <c r="J22" s="12">
        <f t="shared" si="2"/>
        <v>81.188111171781358</v>
      </c>
      <c r="M22">
        <v>83</v>
      </c>
      <c r="N22">
        <v>280.39580000000001</v>
      </c>
      <c r="O22">
        <v>300.38459999999998</v>
      </c>
      <c r="Q22">
        <f t="shared" si="4"/>
        <v>80.395800000000008</v>
      </c>
      <c r="R22">
        <f t="shared" si="5"/>
        <v>100.38459999999998</v>
      </c>
    </row>
    <row r="23" spans="1:18" x14ac:dyDescent="0.25">
      <c r="A23">
        <v>85</v>
      </c>
      <c r="B23">
        <v>39.5886</v>
      </c>
      <c r="C23">
        <v>98.740799999999993</v>
      </c>
      <c r="D23">
        <v>11.66</v>
      </c>
      <c r="E23">
        <f t="shared" si="3"/>
        <v>11.657719219034771</v>
      </c>
      <c r="F23">
        <v>1.8</v>
      </c>
      <c r="G23">
        <v>1.5860000000000001</v>
      </c>
      <c r="H23" s="12">
        <f t="shared" si="0"/>
        <v>-89046.151084210898</v>
      </c>
      <c r="I23" s="12">
        <f t="shared" si="1"/>
        <v>-100776.1744936639</v>
      </c>
      <c r="J23" s="12">
        <f t="shared" si="2"/>
        <v>81.681613551525714</v>
      </c>
      <c r="M23">
        <v>84</v>
      </c>
      <c r="N23">
        <v>253.78190000000001</v>
      </c>
      <c r="O23">
        <v>301.92</v>
      </c>
      <c r="Q23">
        <f t="shared" si="4"/>
        <v>53.781900000000007</v>
      </c>
      <c r="R23">
        <f t="shared" si="5"/>
        <v>101.92000000000002</v>
      </c>
    </row>
    <row r="24" spans="1:18" x14ac:dyDescent="0.25">
      <c r="A24">
        <v>86</v>
      </c>
      <c r="B24">
        <v>72.718999999999994</v>
      </c>
      <c r="C24">
        <v>100.244</v>
      </c>
      <c r="D24">
        <v>22.911000000000001</v>
      </c>
      <c r="E24">
        <f t="shared" si="3"/>
        <v>22.910831719836718</v>
      </c>
      <c r="F24">
        <v>1.8</v>
      </c>
      <c r="G24">
        <v>1.5860000000000001</v>
      </c>
      <c r="H24" s="12">
        <f t="shared" si="0"/>
        <v>-89033.702920369018</v>
      </c>
      <c r="I24" s="12">
        <f t="shared" si="1"/>
        <v>-100769.66352239695</v>
      </c>
      <c r="J24" s="12">
        <f t="shared" si="2"/>
        <v>81.363188239262229</v>
      </c>
    </row>
    <row r="25" spans="1:18" x14ac:dyDescent="0.25">
      <c r="A25">
        <v>87</v>
      </c>
      <c r="B25">
        <v>63.179600000000001</v>
      </c>
      <c r="C25">
        <v>100.1948</v>
      </c>
      <c r="D25">
        <v>25.47</v>
      </c>
      <c r="E25">
        <f t="shared" si="3"/>
        <v>25.469880761564372</v>
      </c>
      <c r="F25">
        <v>1.8</v>
      </c>
      <c r="G25">
        <v>1.5860000000000001</v>
      </c>
      <c r="H25" s="12">
        <f t="shared" si="0"/>
        <v>-89035.29802662041</v>
      </c>
      <c r="I25" s="12">
        <f t="shared" si="1"/>
        <v>-100765.53045649458</v>
      </c>
      <c r="J25" s="12">
        <f t="shared" si="2"/>
        <v>81.373064182219835</v>
      </c>
    </row>
    <row r="26" spans="1:18" x14ac:dyDescent="0.25">
      <c r="A26">
        <v>88</v>
      </c>
      <c r="B26">
        <v>59.558399999999999</v>
      </c>
      <c r="C26">
        <v>99.762100000000004</v>
      </c>
      <c r="D26">
        <v>20.356999999999999</v>
      </c>
      <c r="E26">
        <f t="shared" si="3"/>
        <v>20.35685786143921</v>
      </c>
      <c r="F26">
        <v>1.8</v>
      </c>
      <c r="G26">
        <v>1.5860000000000001</v>
      </c>
      <c r="H26" s="12">
        <f t="shared" si="0"/>
        <v>-89038.834696612816</v>
      </c>
      <c r="I26" s="12">
        <f t="shared" si="1"/>
        <v>-100769.44352347024</v>
      </c>
      <c r="J26" s="12">
        <f t="shared" si="2"/>
        <v>81.527072394207863</v>
      </c>
    </row>
    <row r="27" spans="1:18" x14ac:dyDescent="0.25">
      <c r="A27">
        <v>89</v>
      </c>
      <c r="B27">
        <v>33.5884</v>
      </c>
      <c r="C27">
        <v>99.100200000000001</v>
      </c>
      <c r="D27">
        <v>14.983000000000001</v>
      </c>
      <c r="E27">
        <f t="shared" si="3"/>
        <v>14.981503442920843</v>
      </c>
      <c r="F27">
        <v>1.8</v>
      </c>
      <c r="G27">
        <v>1.5860000000000001</v>
      </c>
      <c r="H27" s="12">
        <f t="shared" si="0"/>
        <v>-89047.081960562748</v>
      </c>
      <c r="I27" s="12">
        <f t="shared" si="1"/>
        <v>-100772.74939202356</v>
      </c>
      <c r="J27" s="12">
        <f t="shared" si="2"/>
        <v>81.662763050957722</v>
      </c>
    </row>
    <row r="28" spans="1:18" x14ac:dyDescent="0.25">
      <c r="A28">
        <v>90</v>
      </c>
      <c r="B28">
        <v>25.9877</v>
      </c>
      <c r="C28">
        <v>99.589100000000002</v>
      </c>
      <c r="D28">
        <v>21.478000000000002</v>
      </c>
      <c r="E28">
        <f t="shared" si="3"/>
        <v>21.477552622260017</v>
      </c>
      <c r="F28">
        <v>1.8</v>
      </c>
      <c r="G28">
        <v>1.5860000000000001</v>
      </c>
      <c r="H28" s="12">
        <f t="shared" si="0"/>
        <v>-89049.327109918289</v>
      </c>
      <c r="I28" s="12">
        <f t="shared" si="1"/>
        <v>-100766.28881355064</v>
      </c>
      <c r="J28" s="12">
        <f t="shared" si="2"/>
        <v>81.5896266859299</v>
      </c>
    </row>
    <row r="29" spans="1:18" x14ac:dyDescent="0.25">
      <c r="A29">
        <v>91</v>
      </c>
      <c r="B29">
        <v>22.013200000000001</v>
      </c>
      <c r="C29">
        <v>99.486500000000007</v>
      </c>
      <c r="D29">
        <v>24.914999999999999</v>
      </c>
      <c r="E29">
        <f t="shared" si="3"/>
        <v>24.914189507144048</v>
      </c>
      <c r="F29">
        <v>1.8</v>
      </c>
      <c r="G29">
        <v>1.5860000000000001</v>
      </c>
      <c r="H29" s="12">
        <f t="shared" si="0"/>
        <v>-89051.116356767772</v>
      </c>
      <c r="I29" s="12">
        <f t="shared" si="1"/>
        <v>-100763.01864277864</v>
      </c>
      <c r="J29" s="12">
        <f t="shared" si="2"/>
        <v>81.651963185965116</v>
      </c>
    </row>
    <row r="30" spans="1:18" x14ac:dyDescent="0.25">
      <c r="A30">
        <v>92</v>
      </c>
      <c r="B30">
        <v>20.751999999999999</v>
      </c>
      <c r="C30">
        <v>99.542100000000005</v>
      </c>
      <c r="D30">
        <v>28.15</v>
      </c>
      <c r="E30">
        <f t="shared" si="3"/>
        <v>28.149271838735572</v>
      </c>
      <c r="F30">
        <v>1.8</v>
      </c>
      <c r="G30">
        <v>1.5860000000000001</v>
      </c>
      <c r="H30" s="12">
        <f t="shared" si="0"/>
        <v>-89052.097137503952</v>
      </c>
      <c r="I30" s="12">
        <f t="shared" si="1"/>
        <v>-100759.89149324402</v>
      </c>
      <c r="J30" s="12">
        <f t="shared" si="2"/>
        <v>81.653472094295623</v>
      </c>
    </row>
    <row r="31" spans="1:18" x14ac:dyDescent="0.25">
      <c r="A31">
        <v>93</v>
      </c>
      <c r="B31">
        <v>19.5061</v>
      </c>
      <c r="C31">
        <v>99.607399999999998</v>
      </c>
      <c r="D31">
        <v>37.844999999999999</v>
      </c>
      <c r="E31">
        <f t="shared" si="3"/>
        <v>37.844280356375705</v>
      </c>
      <c r="F31">
        <v>1.8</v>
      </c>
      <c r="G31">
        <v>1.5860000000000001</v>
      </c>
      <c r="H31" s="12">
        <f t="shared" si="0"/>
        <v>-89054.303171022068</v>
      </c>
      <c r="I31" s="12">
        <f t="shared" si="1"/>
        <v>-100750.42922048211</v>
      </c>
      <c r="J31" s="12">
        <f t="shared" si="2"/>
        <v>81.684386606376705</v>
      </c>
    </row>
    <row r="32" spans="1:18" x14ac:dyDescent="0.25">
      <c r="A32">
        <v>94</v>
      </c>
      <c r="B32">
        <v>15.232699999999999</v>
      </c>
      <c r="C32">
        <v>99.704800000000006</v>
      </c>
      <c r="D32">
        <v>45.69</v>
      </c>
      <c r="E32">
        <f t="shared" si="3"/>
        <v>45.689508794925665</v>
      </c>
      <c r="F32">
        <v>1.8</v>
      </c>
      <c r="G32">
        <v>1.5860000000000001</v>
      </c>
      <c r="H32" s="12">
        <f t="shared" si="0"/>
        <v>-89058.650030801102</v>
      </c>
      <c r="I32" s="12">
        <f t="shared" si="1"/>
        <v>-100743.32706021724</v>
      </c>
      <c r="J32" s="12">
        <f t="shared" si="2"/>
        <v>81.662863348435195</v>
      </c>
    </row>
    <row r="33" spans="1:10" x14ac:dyDescent="0.25">
      <c r="A33">
        <v>95</v>
      </c>
      <c r="B33">
        <v>14.875400000000001</v>
      </c>
      <c r="C33">
        <v>99.744399999999999</v>
      </c>
      <c r="D33">
        <v>49.183999999999997</v>
      </c>
      <c r="E33">
        <f t="shared" si="3"/>
        <v>49.18360358076437</v>
      </c>
      <c r="F33">
        <v>1.8</v>
      </c>
      <c r="G33">
        <v>1.5860000000000001</v>
      </c>
      <c r="H33" s="12">
        <f t="shared" si="0"/>
        <v>-89059.746693711815</v>
      </c>
      <c r="I33" s="12">
        <f t="shared" si="1"/>
        <v>-100739.99887544585</v>
      </c>
      <c r="J33" s="12">
        <f t="shared" si="2"/>
        <v>81.648471036413298</v>
      </c>
    </row>
    <row r="34" spans="1:10" x14ac:dyDescent="0.25">
      <c r="A34">
        <v>96</v>
      </c>
      <c r="B34">
        <v>13.939500000000001</v>
      </c>
      <c r="C34">
        <v>99.769900000000007</v>
      </c>
      <c r="D34">
        <v>56.344999999999999</v>
      </c>
      <c r="E34">
        <f t="shared" si="3"/>
        <v>56.344631957555855</v>
      </c>
      <c r="F34">
        <v>1.8</v>
      </c>
      <c r="G34">
        <v>1.5860000000000001</v>
      </c>
      <c r="H34" s="12">
        <f t="shared" si="0"/>
        <v>-89062.286141318895</v>
      </c>
      <c r="I34" s="12">
        <f t="shared" si="1"/>
        <v>-100733.25866430413</v>
      </c>
      <c r="J34" s="12">
        <f t="shared" si="2"/>
        <v>81.654653056877493</v>
      </c>
    </row>
    <row r="35" spans="1:10" x14ac:dyDescent="0.25">
      <c r="A35">
        <v>97</v>
      </c>
      <c r="B35">
        <v>13.2285</v>
      </c>
      <c r="C35">
        <v>99.754000000000005</v>
      </c>
      <c r="D35">
        <v>59.823</v>
      </c>
      <c r="E35">
        <f t="shared" si="3"/>
        <v>59.822553370278406</v>
      </c>
      <c r="F35">
        <v>1.8</v>
      </c>
      <c r="G35">
        <v>1.5860000000000001</v>
      </c>
      <c r="H35" s="12">
        <f t="shared" si="0"/>
        <v>-89063.824180417258</v>
      </c>
      <c r="I35" s="12">
        <f t="shared" si="1"/>
        <v>-100730.07263207312</v>
      </c>
      <c r="J35" s="12">
        <f t="shared" si="2"/>
        <v>81.682165006415261</v>
      </c>
    </row>
    <row r="36" spans="1:10" x14ac:dyDescent="0.25">
      <c r="A36">
        <v>98</v>
      </c>
      <c r="B36">
        <v>12.527900000000001</v>
      </c>
      <c r="C36">
        <v>99.775700000000001</v>
      </c>
      <c r="D36">
        <v>70.474000000000004</v>
      </c>
      <c r="E36">
        <f t="shared" si="3"/>
        <v>70.473562581871207</v>
      </c>
      <c r="F36">
        <v>1.8</v>
      </c>
      <c r="G36">
        <v>1.5860000000000001</v>
      </c>
      <c r="H36" s="12">
        <f t="shared" si="0"/>
        <v>-89067.42080060672</v>
      </c>
      <c r="I36" s="12">
        <f t="shared" si="1"/>
        <v>-100720.02181598799</v>
      </c>
      <c r="J36" s="12">
        <f t="shared" si="2"/>
        <v>81.699300259932286</v>
      </c>
    </row>
    <row r="37" spans="1:10" x14ac:dyDescent="0.25">
      <c r="A37">
        <v>99</v>
      </c>
      <c r="B37">
        <v>12.157500000000001</v>
      </c>
      <c r="C37">
        <v>99.822299999999998</v>
      </c>
      <c r="D37">
        <v>73.900000000000006</v>
      </c>
      <c r="E37">
        <f t="shared" si="3"/>
        <v>73.899712108547789</v>
      </c>
      <c r="F37">
        <v>1.8</v>
      </c>
      <c r="G37">
        <v>1.5860000000000001</v>
      </c>
      <c r="H37" s="12">
        <f t="shared" si="0"/>
        <v>-89068.786646345645</v>
      </c>
      <c r="I37" s="12">
        <f t="shared" si="1"/>
        <v>-100716.8517584431</v>
      </c>
      <c r="J37" s="12">
        <f t="shared" si="2"/>
        <v>81.657277177009234</v>
      </c>
    </row>
    <row r="38" spans="1:10" x14ac:dyDescent="0.25">
      <c r="A38">
        <v>100</v>
      </c>
      <c r="B38">
        <v>12.0572</v>
      </c>
      <c r="C38">
        <v>99.838399999999993</v>
      </c>
      <c r="D38">
        <v>77.558999999999997</v>
      </c>
      <c r="E38">
        <f t="shared" si="3"/>
        <v>77.558750124061092</v>
      </c>
      <c r="F38">
        <v>1.8</v>
      </c>
      <c r="G38">
        <v>1.5860000000000001</v>
      </c>
      <c r="H38" s="12">
        <f t="shared" si="0"/>
        <v>-89069.942219736695</v>
      </c>
      <c r="I38" s="12">
        <f t="shared" si="1"/>
        <v>-100713.37793685957</v>
      </c>
      <c r="J38" s="12">
        <f t="shared" si="2"/>
        <v>81.647876086543789</v>
      </c>
    </row>
    <row r="39" spans="1:10" x14ac:dyDescent="0.25">
      <c r="A39">
        <v>101</v>
      </c>
      <c r="B39">
        <v>11.709199999999999</v>
      </c>
      <c r="C39">
        <v>99.901499999999999</v>
      </c>
      <c r="D39">
        <v>84.722999999999999</v>
      </c>
      <c r="E39">
        <f t="shared" si="3"/>
        <v>84.722898589375234</v>
      </c>
      <c r="F39">
        <v>1.8</v>
      </c>
      <c r="G39">
        <v>1.5860000000000001</v>
      </c>
      <c r="H39" s="12">
        <f t="shared" si="0"/>
        <v>-89072.429730566902</v>
      </c>
      <c r="I39" s="12">
        <f t="shared" si="1"/>
        <v>-100706.64490915013</v>
      </c>
      <c r="J39" s="12">
        <f t="shared" si="2"/>
        <v>81.582086286235096</v>
      </c>
    </row>
    <row r="40" spans="1:10" x14ac:dyDescent="0.25">
      <c r="A40">
        <v>102</v>
      </c>
      <c r="B40">
        <v>11.402699999999999</v>
      </c>
      <c r="C40">
        <v>99.895200000000003</v>
      </c>
      <c r="D40">
        <v>87.988</v>
      </c>
      <c r="E40">
        <f t="shared" si="3"/>
        <v>87.987880778200747</v>
      </c>
      <c r="F40">
        <v>1.8</v>
      </c>
      <c r="G40">
        <v>1.5860000000000001</v>
      </c>
      <c r="H40" s="12">
        <f t="shared" si="0"/>
        <v>-89073.783396429732</v>
      </c>
      <c r="I40" s="12">
        <f t="shared" si="1"/>
        <v>-100703.64482758669</v>
      </c>
      <c r="J40" s="12">
        <f t="shared" si="2"/>
        <v>81.595845300686946</v>
      </c>
    </row>
    <row r="41" spans="1:10" x14ac:dyDescent="0.25">
      <c r="A41">
        <v>103</v>
      </c>
      <c r="B41">
        <v>7.8811</v>
      </c>
      <c r="C41">
        <v>99.924999999999997</v>
      </c>
      <c r="D41">
        <v>98.427999999999997</v>
      </c>
      <c r="E41">
        <f t="shared" si="3"/>
        <v>98.427931695251672</v>
      </c>
      <c r="F41">
        <v>1.8</v>
      </c>
      <c r="G41">
        <v>1.5860000000000001</v>
      </c>
      <c r="H41" s="12">
        <f t="shared" si="0"/>
        <v>-89082.019861301582</v>
      </c>
      <c r="I41" s="12">
        <f t="shared" si="1"/>
        <v>-100695.41989738436</v>
      </c>
      <c r="J41" s="12">
        <f t="shared" si="2"/>
        <v>81.566957728817101</v>
      </c>
    </row>
    <row r="42" spans="1:10" x14ac:dyDescent="0.25">
      <c r="A42">
        <v>104</v>
      </c>
      <c r="B42">
        <v>8.5371000000000006</v>
      </c>
      <c r="C42">
        <v>99.974500000000006</v>
      </c>
      <c r="D42">
        <v>102.721</v>
      </c>
      <c r="E42">
        <f t="shared" si="3"/>
        <v>102.72099175957992</v>
      </c>
      <c r="F42">
        <v>1.8</v>
      </c>
      <c r="G42">
        <v>1.5860000000000001</v>
      </c>
      <c r="H42" s="12">
        <f t="shared" si="0"/>
        <v>-89082.517408511063</v>
      </c>
      <c r="I42" s="12">
        <f t="shared" si="1"/>
        <v>-100691.03169060782</v>
      </c>
      <c r="J42" s="12">
        <f t="shared" si="2"/>
        <v>81.492145210118323</v>
      </c>
    </row>
    <row r="43" spans="1:10" x14ac:dyDescent="0.25">
      <c r="A43">
        <v>105</v>
      </c>
      <c r="B43">
        <v>10.419600000000001</v>
      </c>
      <c r="C43">
        <v>100.01220000000001</v>
      </c>
      <c r="D43">
        <v>108.268</v>
      </c>
      <c r="E43">
        <f t="shared" si="3"/>
        <v>108.2679980119398</v>
      </c>
      <c r="F43">
        <v>1.8</v>
      </c>
      <c r="G43">
        <v>1.5860000000000001</v>
      </c>
      <c r="H43" s="12">
        <f t="shared" si="0"/>
        <v>-89081.362594112899</v>
      </c>
      <c r="I43" s="12">
        <f t="shared" si="1"/>
        <v>-100684.7739344002</v>
      </c>
      <c r="J43" s="12">
        <f t="shared" si="2"/>
        <v>81.430251828968409</v>
      </c>
    </row>
    <row r="44" spans="1:10" x14ac:dyDescent="0.25">
      <c r="H44" s="12"/>
    </row>
    <row r="45" spans="1:10" x14ac:dyDescent="0.25">
      <c r="H45" s="12"/>
    </row>
    <row r="46" spans="1:10" x14ac:dyDescent="0.25">
      <c r="H46" s="12"/>
    </row>
    <row r="47" spans="1:10" x14ac:dyDescent="0.25">
      <c r="H47" s="12"/>
    </row>
    <row r="48" spans="1:10" x14ac:dyDescent="0.25">
      <c r="H48" s="12"/>
    </row>
    <row r="49" spans="8:8" x14ac:dyDescent="0.25">
      <c r="H49" s="12"/>
    </row>
    <row r="50" spans="8:8" x14ac:dyDescent="0.25">
      <c r="H50" s="12"/>
    </row>
    <row r="51" spans="8:8" x14ac:dyDescent="0.25">
      <c r="H51" s="12"/>
    </row>
    <row r="52" spans="8:8" x14ac:dyDescent="0.25">
      <c r="H52" s="12"/>
    </row>
    <row r="53" spans="8:8" x14ac:dyDescent="0.25">
      <c r="H53" s="12"/>
    </row>
    <row r="54" spans="8:8" x14ac:dyDescent="0.25">
      <c r="H54" s="12"/>
    </row>
    <row r="55" spans="8:8" x14ac:dyDescent="0.25">
      <c r="H55" s="12"/>
    </row>
    <row r="56" spans="8:8" x14ac:dyDescent="0.25">
      <c r="H56" s="12"/>
    </row>
    <row r="57" spans="8:8" x14ac:dyDescent="0.25">
      <c r="H57" s="12"/>
    </row>
    <row r="58" spans="8:8" x14ac:dyDescent="0.25">
      <c r="H58" s="12"/>
    </row>
    <row r="59" spans="8:8" x14ac:dyDescent="0.25">
      <c r="H59" s="12"/>
    </row>
    <row r="60" spans="8:8" x14ac:dyDescent="0.25">
      <c r="H60" s="12"/>
    </row>
    <row r="61" spans="8:8" x14ac:dyDescent="0.25">
      <c r="H61" s="12"/>
    </row>
    <row r="62" spans="8:8" x14ac:dyDescent="0.25">
      <c r="H62" s="12"/>
    </row>
    <row r="63" spans="8:8" x14ac:dyDescent="0.25">
      <c r="H63" s="12"/>
    </row>
    <row r="64" spans="8:8" x14ac:dyDescent="0.25">
      <c r="H64" s="12"/>
    </row>
    <row r="65" spans="8:8" x14ac:dyDescent="0.25">
      <c r="H65" s="12"/>
    </row>
    <row r="66" spans="8:8" x14ac:dyDescent="0.25">
      <c r="H66" s="12"/>
    </row>
    <row r="67" spans="8:8" x14ac:dyDescent="0.25">
      <c r="H67" s="12"/>
    </row>
    <row r="68" spans="8:8" x14ac:dyDescent="0.25">
      <c r="H68" s="12"/>
    </row>
    <row r="69" spans="8:8" x14ac:dyDescent="0.25">
      <c r="H69" s="12"/>
    </row>
    <row r="70" spans="8:8" x14ac:dyDescent="0.25">
      <c r="H70" s="12"/>
    </row>
    <row r="71" spans="8:8" x14ac:dyDescent="0.25">
      <c r="H71" s="12"/>
    </row>
    <row r="72" spans="8:8" x14ac:dyDescent="0.25">
      <c r="H72" s="12"/>
    </row>
    <row r="73" spans="8:8" x14ac:dyDescent="0.25">
      <c r="H73" s="12"/>
    </row>
    <row r="74" spans="8:8" x14ac:dyDescent="0.25">
      <c r="H74" s="12"/>
    </row>
    <row r="75" spans="8:8" x14ac:dyDescent="0.25">
      <c r="H75" s="12"/>
    </row>
    <row r="76" spans="8:8" x14ac:dyDescent="0.25">
      <c r="H76" s="12"/>
    </row>
    <row r="77" spans="8:8" x14ac:dyDescent="0.25">
      <c r="H77" s="12"/>
    </row>
    <row r="78" spans="8:8" x14ac:dyDescent="0.25">
      <c r="H78" s="12"/>
    </row>
    <row r="79" spans="8:8" x14ac:dyDescent="0.25">
      <c r="H79" s="12"/>
    </row>
    <row r="80" spans="8:8" x14ac:dyDescent="0.25">
      <c r="H80" s="12"/>
    </row>
    <row r="81" spans="8:8" x14ac:dyDescent="0.25">
      <c r="H81" s="12"/>
    </row>
    <row r="82" spans="8:8" x14ac:dyDescent="0.25">
      <c r="H82" s="12"/>
    </row>
    <row r="83" spans="8:8" x14ac:dyDescent="0.25">
      <c r="H83" s="12"/>
    </row>
    <row r="84" spans="8:8" x14ac:dyDescent="0.25">
      <c r="H84" s="12"/>
    </row>
    <row r="85" spans="8:8" x14ac:dyDescent="0.25">
      <c r="H85" s="12"/>
    </row>
    <row r="86" spans="8:8" x14ac:dyDescent="0.25">
      <c r="H86" s="12"/>
    </row>
    <row r="87" spans="8:8" x14ac:dyDescent="0.25">
      <c r="H87" s="12"/>
    </row>
    <row r="88" spans="8:8" x14ac:dyDescent="0.25">
      <c r="H88" s="12"/>
    </row>
    <row r="89" spans="8:8" x14ac:dyDescent="0.25">
      <c r="H89" s="12"/>
    </row>
    <row r="90" spans="8:8" x14ac:dyDescent="0.25">
      <c r="H90" s="12"/>
    </row>
    <row r="91" spans="8:8" x14ac:dyDescent="0.25">
      <c r="H91" s="12"/>
    </row>
    <row r="92" spans="8:8" x14ac:dyDescent="0.25">
      <c r="H92" s="12"/>
    </row>
    <row r="93" spans="8:8" x14ac:dyDescent="0.25">
      <c r="H93" s="12"/>
    </row>
    <row r="94" spans="8:8" x14ac:dyDescent="0.25">
      <c r="H94" s="12"/>
    </row>
    <row r="95" spans="8:8" x14ac:dyDescent="0.25">
      <c r="H95" s="12"/>
    </row>
    <row r="96" spans="8:8" x14ac:dyDescent="0.25">
      <c r="H96" s="12"/>
    </row>
    <row r="97" spans="8:8" x14ac:dyDescent="0.25">
      <c r="H97" s="12"/>
    </row>
    <row r="98" spans="8:8" x14ac:dyDescent="0.25">
      <c r="H98" s="12"/>
    </row>
    <row r="99" spans="8:8" x14ac:dyDescent="0.25">
      <c r="H99" s="12"/>
    </row>
    <row r="100" spans="8:8" x14ac:dyDescent="0.25">
      <c r="H100" s="12"/>
    </row>
    <row r="101" spans="8:8" x14ac:dyDescent="0.25">
      <c r="H101" s="12"/>
    </row>
    <row r="102" spans="8:8" x14ac:dyDescent="0.25">
      <c r="H102" s="12"/>
    </row>
    <row r="103" spans="8:8" x14ac:dyDescent="0.25">
      <c r="H103" s="12"/>
    </row>
    <row r="104" spans="8:8" x14ac:dyDescent="0.25">
      <c r="H104" s="12"/>
    </row>
    <row r="105" spans="8:8" x14ac:dyDescent="0.25">
      <c r="H105" s="12"/>
    </row>
    <row r="106" spans="8:8" x14ac:dyDescent="0.25">
      <c r="H106" s="12"/>
    </row>
    <row r="107" spans="8:8" x14ac:dyDescent="0.25">
      <c r="H107" s="12"/>
    </row>
    <row r="108" spans="8:8" x14ac:dyDescent="0.25">
      <c r="H108" s="12"/>
    </row>
    <row r="109" spans="8:8" x14ac:dyDescent="0.25">
      <c r="H109" s="12"/>
    </row>
    <row r="110" spans="8:8" x14ac:dyDescent="0.25">
      <c r="H110" s="12"/>
    </row>
    <row r="111" spans="8:8" x14ac:dyDescent="0.25">
      <c r="H111" s="12"/>
    </row>
    <row r="112" spans="8:8" x14ac:dyDescent="0.25">
      <c r="H112" s="12"/>
    </row>
    <row r="113" spans="8:8" x14ac:dyDescent="0.25">
      <c r="H113" s="12"/>
    </row>
    <row r="114" spans="8:8" x14ac:dyDescent="0.25">
      <c r="H114" s="12"/>
    </row>
    <row r="115" spans="8:8" x14ac:dyDescent="0.25">
      <c r="H115" s="12"/>
    </row>
    <row r="116" spans="8:8" x14ac:dyDescent="0.25">
      <c r="H116" s="12"/>
    </row>
    <row r="117" spans="8:8" x14ac:dyDescent="0.25">
      <c r="H117" s="12"/>
    </row>
    <row r="118" spans="8:8" x14ac:dyDescent="0.25">
      <c r="H118" s="12"/>
    </row>
    <row r="119" spans="8:8" x14ac:dyDescent="0.25">
      <c r="H119" s="12"/>
    </row>
    <row r="120" spans="8:8" x14ac:dyDescent="0.25">
      <c r="H120" s="12"/>
    </row>
    <row r="121" spans="8:8" x14ac:dyDescent="0.25">
      <c r="H121" s="12"/>
    </row>
    <row r="122" spans="8:8" x14ac:dyDescent="0.25">
      <c r="H122" s="12"/>
    </row>
    <row r="123" spans="8:8" x14ac:dyDescent="0.25">
      <c r="H123" s="12"/>
    </row>
    <row r="124" spans="8:8" x14ac:dyDescent="0.25">
      <c r="H124" s="12"/>
    </row>
    <row r="125" spans="8:8" x14ac:dyDescent="0.25">
      <c r="H125" s="12"/>
    </row>
    <row r="126" spans="8:8" x14ac:dyDescent="0.25">
      <c r="H126" s="12"/>
    </row>
    <row r="127" spans="8:8" x14ac:dyDescent="0.25">
      <c r="H127" s="12"/>
    </row>
    <row r="128" spans="8:8" x14ac:dyDescent="0.25">
      <c r="H128" s="12"/>
    </row>
    <row r="129" spans="8:8" x14ac:dyDescent="0.25">
      <c r="H129" s="12"/>
    </row>
    <row r="130" spans="8:8" x14ac:dyDescent="0.25">
      <c r="H130" s="12"/>
    </row>
    <row r="131" spans="8:8" x14ac:dyDescent="0.25">
      <c r="H131" s="12"/>
    </row>
    <row r="132" spans="8:8" x14ac:dyDescent="0.25">
      <c r="H132" s="12"/>
    </row>
    <row r="133" spans="8:8" x14ac:dyDescent="0.25">
      <c r="H133" s="12"/>
    </row>
    <row r="134" spans="8:8" x14ac:dyDescent="0.25">
      <c r="H134" s="12"/>
    </row>
    <row r="135" spans="8:8" x14ac:dyDescent="0.25">
      <c r="H135" s="12"/>
    </row>
    <row r="136" spans="8:8" x14ac:dyDescent="0.25">
      <c r="H136" s="12"/>
    </row>
    <row r="137" spans="8:8" x14ac:dyDescent="0.25">
      <c r="H137" s="1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4"/>
  <sheetViews>
    <sheetView topLeftCell="A93" workbookViewId="0">
      <selection activeCell="I116" sqref="I116"/>
    </sheetView>
  </sheetViews>
  <sheetFormatPr defaultRowHeight="15" x14ac:dyDescent="0.25"/>
  <cols>
    <col min="2" max="2" width="10.28515625" bestFit="1" customWidth="1"/>
    <col min="3" max="3" width="11.28515625" bestFit="1" customWidth="1"/>
    <col min="4" max="4" width="9.42578125" bestFit="1" customWidth="1"/>
  </cols>
  <sheetData>
    <row r="1" spans="1:4" x14ac:dyDescent="0.25">
      <c r="A1" t="s">
        <v>19</v>
      </c>
      <c r="B1" t="s">
        <v>3</v>
      </c>
      <c r="C1" t="s">
        <v>4</v>
      </c>
      <c r="D1" t="s">
        <v>14</v>
      </c>
    </row>
    <row r="2" spans="1:4" x14ac:dyDescent="0.25">
      <c r="A2">
        <f>'lev-2017-04-03_E2'!A7</f>
        <v>69</v>
      </c>
      <c r="B2" s="12">
        <f>'lev-2017-04-03_E2'!H7</f>
        <v>-89033.50778272179</v>
      </c>
      <c r="C2" s="12">
        <f>'lev-2017-04-03_E2'!I7</f>
        <v>-100808.98925988968</v>
      </c>
      <c r="D2" s="12">
        <f>'lev-2017-04-03_E2'!J7</f>
        <v>81.200975410372465</v>
      </c>
    </row>
    <row r="3" spans="1:4" x14ac:dyDescent="0.25">
      <c r="A3">
        <f>'lev-2017-04-03_E2'!A8</f>
        <v>70</v>
      </c>
      <c r="B3" s="12">
        <f>'lev-2017-04-03_E2'!H8</f>
        <v>-89038.525884458271</v>
      </c>
      <c r="C3" s="12">
        <f>'lev-2017-04-03_E2'!I8</f>
        <v>-100795.8461328892</v>
      </c>
      <c r="D3" s="12">
        <f>'lev-2017-04-03_E2'!J8</f>
        <v>81.214012468578133</v>
      </c>
    </row>
    <row r="4" spans="1:4" x14ac:dyDescent="0.25">
      <c r="A4">
        <f>'lev-2017-04-03_E2'!A9</f>
        <v>71</v>
      </c>
      <c r="B4" s="12">
        <f>'lev-2017-04-03_E2'!H9</f>
        <v>-89039.656017960166</v>
      </c>
      <c r="C4" s="12">
        <f>'lev-2017-04-03_E2'!I9</f>
        <v>-100792.47910503822</v>
      </c>
      <c r="D4" s="12">
        <f>'lev-2017-04-03_E2'!J9</f>
        <v>81.220841788324094</v>
      </c>
    </row>
    <row r="5" spans="1:4" x14ac:dyDescent="0.25">
      <c r="A5">
        <f>'lev-2017-04-03_E2'!A10</f>
        <v>72</v>
      </c>
      <c r="B5" s="12">
        <f>'lev-2017-04-03_E2'!H10</f>
        <v>-89028.882999872556</v>
      </c>
      <c r="C5" s="12">
        <f>'lev-2017-04-03_E2'!I10</f>
        <v>-100795.60914153504</v>
      </c>
      <c r="D5" s="12">
        <f>'lev-2017-04-03_E2'!J10</f>
        <v>81.349377986119038</v>
      </c>
    </row>
    <row r="6" spans="1:4" x14ac:dyDescent="0.25">
      <c r="A6">
        <f>'lev-2017-04-03_E2'!A11</f>
        <v>73</v>
      </c>
      <c r="B6" s="12">
        <f>'lev-2017-04-03_E2'!H11</f>
        <v>-89025.37381394986</v>
      </c>
      <c r="C6" s="12">
        <f>'lev-2017-04-03_E2'!I11</f>
        <v>-100791.72469074008</v>
      </c>
      <c r="D6" s="12">
        <f>'lev-2017-04-03_E2'!J11</f>
        <v>81.406240187428509</v>
      </c>
    </row>
    <row r="7" spans="1:4" x14ac:dyDescent="0.25">
      <c r="A7">
        <f>'lev-2017-04-03_E2'!A12</f>
        <v>74</v>
      </c>
      <c r="B7" s="12">
        <f>'lev-2017-04-03_E2'!H12</f>
        <v>-89031.318225651819</v>
      </c>
      <c r="C7" s="12">
        <f>'lev-2017-04-03_E2'!I12</f>
        <v>-100789.07471038515</v>
      </c>
      <c r="D7" s="12">
        <f>'lev-2017-04-03_E2'!J12</f>
        <v>81.388730576065541</v>
      </c>
    </row>
    <row r="8" spans="1:4" x14ac:dyDescent="0.25">
      <c r="A8">
        <f>'lev-2017-04-03_E2'!A13</f>
        <v>75</v>
      </c>
      <c r="B8" s="12">
        <f>'lev-2017-04-03_E2'!H13</f>
        <v>-89028.628883909681</v>
      </c>
      <c r="C8" s="12">
        <f>'lev-2017-04-03_E2'!I13</f>
        <v>-100783.04443116786</v>
      </c>
      <c r="D8" s="12">
        <f>'lev-2017-04-03_E2'!J13</f>
        <v>81.422527897019378</v>
      </c>
    </row>
    <row r="9" spans="1:4" x14ac:dyDescent="0.25">
      <c r="A9">
        <f>'lev-2017-04-03_E2'!A14</f>
        <v>76</v>
      </c>
      <c r="B9" s="12">
        <f>'lev-2017-04-03_E2'!H14</f>
        <v>-89033.973323684782</v>
      </c>
      <c r="C9" s="12">
        <f>'lev-2017-04-03_E2'!I14</f>
        <v>-100782.26958376274</v>
      </c>
      <c r="D9" s="12">
        <f>'lev-2017-04-03_E2'!J14</f>
        <v>81.345986642870272</v>
      </c>
    </row>
    <row r="10" spans="1:4" x14ac:dyDescent="0.25">
      <c r="A10">
        <f>'lev-2017-04-03_E2'!A15</f>
        <v>77</v>
      </c>
      <c r="B10" s="12">
        <f>'lev-2017-04-03_E2'!H15</f>
        <v>-89042.568291368603</v>
      </c>
      <c r="C10" s="12">
        <f>'lev-2017-04-03_E2'!I15</f>
        <v>-100785.71717892947</v>
      </c>
      <c r="D10" s="12">
        <f>'lev-2017-04-03_E2'!J15</f>
        <v>81.181927130957789</v>
      </c>
    </row>
    <row r="11" spans="1:4" x14ac:dyDescent="0.25">
      <c r="A11">
        <f>'lev-2017-04-03_E2'!A16</f>
        <v>78</v>
      </c>
      <c r="B11" s="12">
        <f>'lev-2017-04-03_E2'!H16</f>
        <v>-89044.646151941648</v>
      </c>
      <c r="C11" s="12">
        <f>'lev-2017-04-03_E2'!I16</f>
        <v>-100779.51452914042</v>
      </c>
      <c r="D11" s="12">
        <f>'lev-2017-04-03_E2'!J16</f>
        <v>81.192807738746538</v>
      </c>
    </row>
    <row r="12" spans="1:4" x14ac:dyDescent="0.25">
      <c r="A12">
        <f>'lev-2017-04-03_E2'!A17</f>
        <v>79</v>
      </c>
      <c r="B12" s="12">
        <f>'lev-2017-04-03_E2'!H17</f>
        <v>-89036.326196497263</v>
      </c>
      <c r="C12" s="12">
        <f>'lev-2017-04-03_E2'!I17</f>
        <v>-100776.13565084367</v>
      </c>
      <c r="D12" s="12">
        <f>'lev-2017-04-03_E2'!J17</f>
        <v>81.343961711523349</v>
      </c>
    </row>
    <row r="13" spans="1:4" x14ac:dyDescent="0.25">
      <c r="A13">
        <f>'lev-2017-04-03_E2'!A18</f>
        <v>80</v>
      </c>
      <c r="B13" s="12">
        <f>'lev-2017-04-03_E2'!H18</f>
        <v>-89030.719840874677</v>
      </c>
      <c r="C13" s="12">
        <f>'lev-2017-04-03_E2'!I18</f>
        <v>-100776.40841654962</v>
      </c>
      <c r="D13" s="12">
        <f>'lev-2017-04-03_E2'!J18</f>
        <v>81.438638311179787</v>
      </c>
    </row>
    <row r="14" spans="1:4" x14ac:dyDescent="0.25">
      <c r="A14">
        <f>'lev-2017-04-03_E2'!A19</f>
        <v>81</v>
      </c>
      <c r="B14" s="12">
        <f>'lev-2017-04-03_E2'!H19</f>
        <v>-89032.048115459125</v>
      </c>
      <c r="C14" s="12">
        <f>'lev-2017-04-03_E2'!I19</f>
        <v>-100774.55849786392</v>
      </c>
      <c r="D14" s="12">
        <f>'lev-2017-04-03_E2'!J19</f>
        <v>81.457869923160146</v>
      </c>
    </row>
    <row r="15" spans="1:4" x14ac:dyDescent="0.25">
      <c r="A15">
        <f>'lev-2017-04-03_E2'!A20</f>
        <v>82</v>
      </c>
      <c r="B15" s="12">
        <f>'lev-2017-04-03_E2'!H20</f>
        <v>-89030.390991625696</v>
      </c>
      <c r="C15" s="12">
        <f>'lev-2017-04-03_E2'!I20</f>
        <v>-100778.75718777461</v>
      </c>
      <c r="D15" s="12">
        <f>'lev-2017-04-03_E2'!J20</f>
        <v>81.433490791207348</v>
      </c>
    </row>
    <row r="16" spans="1:4" x14ac:dyDescent="0.25">
      <c r="A16">
        <f>'lev-2017-04-03_E2'!A21</f>
        <v>83</v>
      </c>
      <c r="B16" s="12">
        <f>'lev-2017-04-03_E2'!H21</f>
        <v>-89036.329110128601</v>
      </c>
      <c r="C16" s="12">
        <f>'lev-2017-04-03_E2'!I21</f>
        <v>-100776.19897286705</v>
      </c>
      <c r="D16" s="12">
        <f>'lev-2017-04-03_E2'!J21</f>
        <v>81.352751217526475</v>
      </c>
    </row>
    <row r="17" spans="1:4" x14ac:dyDescent="0.25">
      <c r="A17">
        <f>'lev-2017-04-03_E2'!A22</f>
        <v>84</v>
      </c>
      <c r="B17" s="12">
        <f>'lev-2017-04-03_E2'!H22</f>
        <v>-89044.694732853124</v>
      </c>
      <c r="C17" s="12">
        <f>'lev-2017-04-03_E2'!I22</f>
        <v>-100779.57637994432</v>
      </c>
      <c r="D17" s="12">
        <f>'lev-2017-04-03_E2'!J22</f>
        <v>81.188111171781358</v>
      </c>
    </row>
    <row r="18" spans="1:4" x14ac:dyDescent="0.25">
      <c r="A18">
        <f>'lev-2017-04-03_E2'!A23</f>
        <v>85</v>
      </c>
      <c r="B18" s="12">
        <f>'lev-2017-04-03_E2'!H23</f>
        <v>-89046.151084210898</v>
      </c>
      <c r="C18" s="12">
        <f>'lev-2017-04-03_E2'!I23</f>
        <v>-100776.1744936639</v>
      </c>
      <c r="D18" s="12">
        <f>'lev-2017-04-03_E2'!J23</f>
        <v>81.681613551525714</v>
      </c>
    </row>
    <row r="19" spans="1:4" x14ac:dyDescent="0.25">
      <c r="A19">
        <f>'lev-2017-04-03_E2'!A24</f>
        <v>86</v>
      </c>
      <c r="B19" s="12">
        <f>'lev-2017-04-03_E2'!H24</f>
        <v>-89033.702920369018</v>
      </c>
      <c r="C19" s="12">
        <f>'lev-2017-04-03_E2'!I24</f>
        <v>-100769.66352239695</v>
      </c>
      <c r="D19" s="12">
        <f>'lev-2017-04-03_E2'!J24</f>
        <v>81.363188239262229</v>
      </c>
    </row>
    <row r="20" spans="1:4" x14ac:dyDescent="0.25">
      <c r="A20">
        <f>'lev-2017-04-03_E2'!A25</f>
        <v>87</v>
      </c>
      <c r="B20" s="12">
        <f>'lev-2017-04-03_E2'!H25</f>
        <v>-89035.29802662041</v>
      </c>
      <c r="C20" s="12">
        <f>'lev-2017-04-03_E2'!I25</f>
        <v>-100765.53045649458</v>
      </c>
      <c r="D20" s="12">
        <f>'lev-2017-04-03_E2'!J25</f>
        <v>81.373064182219835</v>
      </c>
    </row>
    <row r="21" spans="1:4" x14ac:dyDescent="0.25">
      <c r="A21">
        <f>'lev-2017-04-03_E2'!A26</f>
        <v>88</v>
      </c>
      <c r="B21" s="12">
        <f>'lev-2017-04-03_E2'!H26</f>
        <v>-89038.834696612816</v>
      </c>
      <c r="C21" s="12">
        <f>'lev-2017-04-03_E2'!I26</f>
        <v>-100769.44352347024</v>
      </c>
      <c r="D21" s="12">
        <f>'lev-2017-04-03_E2'!J26</f>
        <v>81.527072394207863</v>
      </c>
    </row>
    <row r="22" spans="1:4" x14ac:dyDescent="0.25">
      <c r="A22">
        <f>'lev-2017-04-03_E2'!A27</f>
        <v>89</v>
      </c>
      <c r="B22" s="12">
        <f>'lev-2017-04-03_E2'!H27</f>
        <v>-89047.081960562748</v>
      </c>
      <c r="C22" s="12">
        <f>'lev-2017-04-03_E2'!I27</f>
        <v>-100772.74939202356</v>
      </c>
      <c r="D22" s="12">
        <f>'lev-2017-04-03_E2'!J27</f>
        <v>81.662763050957722</v>
      </c>
    </row>
    <row r="23" spans="1:4" x14ac:dyDescent="0.25">
      <c r="A23">
        <f>'lev-2017-04-03_E2'!A28</f>
        <v>90</v>
      </c>
      <c r="B23" s="12">
        <f>'lev-2017-04-03_E2'!H28</f>
        <v>-89049.327109918289</v>
      </c>
      <c r="C23" s="12">
        <f>'lev-2017-04-03_E2'!I28</f>
        <v>-100766.28881355064</v>
      </c>
      <c r="D23" s="12">
        <f>'lev-2017-04-03_E2'!J28</f>
        <v>81.5896266859299</v>
      </c>
    </row>
    <row r="24" spans="1:4" x14ac:dyDescent="0.25">
      <c r="A24">
        <f>'lev-2017-04-03_E2'!A29</f>
        <v>91</v>
      </c>
      <c r="B24" s="12">
        <f>'lev-2017-04-03_E2'!H29</f>
        <v>-89051.116356767772</v>
      </c>
      <c r="C24" s="12">
        <f>'lev-2017-04-03_E2'!I29</f>
        <v>-100763.01864277864</v>
      </c>
      <c r="D24" s="12">
        <f>'lev-2017-04-03_E2'!J29</f>
        <v>81.651963185965116</v>
      </c>
    </row>
    <row r="25" spans="1:4" x14ac:dyDescent="0.25">
      <c r="A25">
        <f>'lev-2017-04-03_E2'!A30</f>
        <v>92</v>
      </c>
      <c r="B25" s="12">
        <f>'lev-2017-04-03_E2'!H30</f>
        <v>-89052.097137503952</v>
      </c>
      <c r="C25" s="12">
        <f>'lev-2017-04-03_E2'!I30</f>
        <v>-100759.89149324402</v>
      </c>
      <c r="D25" s="12">
        <f>'lev-2017-04-03_E2'!J30</f>
        <v>81.653472094295623</v>
      </c>
    </row>
    <row r="26" spans="1:4" x14ac:dyDescent="0.25">
      <c r="A26">
        <f>'lev-2017-04-03_E2'!A31</f>
        <v>93</v>
      </c>
      <c r="B26" s="12">
        <f>'lev-2017-04-03_E2'!H31</f>
        <v>-89054.303171022068</v>
      </c>
      <c r="C26" s="12">
        <f>'lev-2017-04-03_E2'!I31</f>
        <v>-100750.42922048211</v>
      </c>
      <c r="D26" s="12">
        <f>'lev-2017-04-03_E2'!J31</f>
        <v>81.684386606376705</v>
      </c>
    </row>
    <row r="27" spans="1:4" x14ac:dyDescent="0.25">
      <c r="A27">
        <f>'lev-2017-04-03_E2'!A32</f>
        <v>94</v>
      </c>
      <c r="B27" s="12">
        <f>'lev-2017-04-03_E2'!H32</f>
        <v>-89058.650030801102</v>
      </c>
      <c r="C27" s="12">
        <f>'lev-2017-04-03_E2'!I32</f>
        <v>-100743.32706021724</v>
      </c>
      <c r="D27" s="12">
        <f>'lev-2017-04-03_E2'!J32</f>
        <v>81.662863348435195</v>
      </c>
    </row>
    <row r="28" spans="1:4" x14ac:dyDescent="0.25">
      <c r="A28">
        <f>'lev-2017-04-03_E2'!A33</f>
        <v>95</v>
      </c>
      <c r="B28" s="12">
        <f>'lev-2017-04-03_E2'!H33</f>
        <v>-89059.746693711815</v>
      </c>
      <c r="C28" s="12">
        <f>'lev-2017-04-03_E2'!I33</f>
        <v>-100739.99887544585</v>
      </c>
      <c r="D28" s="12">
        <f>'lev-2017-04-03_E2'!J33</f>
        <v>81.648471036413298</v>
      </c>
    </row>
    <row r="29" spans="1:4" x14ac:dyDescent="0.25">
      <c r="A29">
        <f>'lev-2017-04-03_E2'!A34</f>
        <v>96</v>
      </c>
      <c r="B29" s="12">
        <f>'lev-2017-04-03_E2'!H34</f>
        <v>-89062.286141318895</v>
      </c>
      <c r="C29" s="12">
        <f>'lev-2017-04-03_E2'!I34</f>
        <v>-100733.25866430413</v>
      </c>
      <c r="D29" s="12">
        <f>'lev-2017-04-03_E2'!J34</f>
        <v>81.654653056877493</v>
      </c>
    </row>
    <row r="30" spans="1:4" x14ac:dyDescent="0.25">
      <c r="A30">
        <f>'lev-2017-04-03_E2'!A35</f>
        <v>97</v>
      </c>
      <c r="B30" s="12">
        <f>'lev-2017-04-03_E2'!H35</f>
        <v>-89063.824180417258</v>
      </c>
      <c r="C30" s="12">
        <f>'lev-2017-04-03_E2'!I35</f>
        <v>-100730.07263207312</v>
      </c>
      <c r="D30" s="12">
        <f>'lev-2017-04-03_E2'!J35</f>
        <v>81.682165006415261</v>
      </c>
    </row>
    <row r="31" spans="1:4" x14ac:dyDescent="0.25">
      <c r="A31">
        <f>'lev-2017-04-03_E2'!A36</f>
        <v>98</v>
      </c>
      <c r="B31" s="12">
        <f>'lev-2017-04-03_E2'!H36</f>
        <v>-89067.42080060672</v>
      </c>
      <c r="C31" s="12">
        <f>'lev-2017-04-03_E2'!I36</f>
        <v>-100720.02181598799</v>
      </c>
      <c r="D31" s="12">
        <f>'lev-2017-04-03_E2'!J36</f>
        <v>81.699300259932286</v>
      </c>
    </row>
    <row r="32" spans="1:4" x14ac:dyDescent="0.25">
      <c r="A32">
        <f>'lev-2017-04-03_E2'!A37</f>
        <v>99</v>
      </c>
      <c r="B32" s="12">
        <f>'lev-2017-04-03_E2'!H37</f>
        <v>-89068.786646345645</v>
      </c>
      <c r="C32" s="12">
        <f>'lev-2017-04-03_E2'!I37</f>
        <v>-100716.8517584431</v>
      </c>
      <c r="D32" s="12">
        <f>'lev-2017-04-03_E2'!J37</f>
        <v>81.657277177009234</v>
      </c>
    </row>
    <row r="33" spans="1:4" x14ac:dyDescent="0.25">
      <c r="A33">
        <f>'lev-2017-04-03_E2'!A38</f>
        <v>100</v>
      </c>
      <c r="B33" s="12">
        <f>'lev-2017-04-03_E2'!H38</f>
        <v>-89069.942219736695</v>
      </c>
      <c r="C33" s="12">
        <f>'lev-2017-04-03_E2'!I38</f>
        <v>-100713.37793685957</v>
      </c>
      <c r="D33" s="12">
        <f>'lev-2017-04-03_E2'!J38</f>
        <v>81.647876086543789</v>
      </c>
    </row>
    <row r="34" spans="1:4" x14ac:dyDescent="0.25">
      <c r="A34">
        <f>'lev-2017-04-03_E2'!A39</f>
        <v>101</v>
      </c>
      <c r="B34" s="12">
        <f>'lev-2017-04-03_E2'!H39</f>
        <v>-89072.429730566902</v>
      </c>
      <c r="C34" s="12">
        <f>'lev-2017-04-03_E2'!I39</f>
        <v>-100706.64490915013</v>
      </c>
      <c r="D34" s="12">
        <f>'lev-2017-04-03_E2'!J39</f>
        <v>81.582086286235096</v>
      </c>
    </row>
    <row r="35" spans="1:4" x14ac:dyDescent="0.25">
      <c r="A35">
        <f>'lev-2017-04-03_E2'!A40</f>
        <v>102</v>
      </c>
      <c r="B35" s="12">
        <f>'lev-2017-04-03_E2'!H40</f>
        <v>-89073.783396429732</v>
      </c>
      <c r="C35" s="12">
        <f>'lev-2017-04-03_E2'!I40</f>
        <v>-100703.64482758669</v>
      </c>
      <c r="D35" s="12">
        <f>'lev-2017-04-03_E2'!J40</f>
        <v>81.595845300686946</v>
      </c>
    </row>
    <row r="36" spans="1:4" x14ac:dyDescent="0.25">
      <c r="A36">
        <f>'lev-2017-04-03_E2'!A41</f>
        <v>103</v>
      </c>
      <c r="B36" s="12">
        <f>'lev-2017-04-03_E2'!H41</f>
        <v>-89082.019861301582</v>
      </c>
      <c r="C36" s="12">
        <f>'lev-2017-04-03_E2'!I41</f>
        <v>-100695.41989738436</v>
      </c>
      <c r="D36" s="12">
        <f>'lev-2017-04-03_E2'!J41</f>
        <v>81.566957728817101</v>
      </c>
    </row>
    <row r="37" spans="1:4" x14ac:dyDescent="0.25">
      <c r="A37">
        <f>'lev-2017-04-03_E2'!A42</f>
        <v>104</v>
      </c>
      <c r="B37" s="12">
        <f>'lev-2017-04-03_E2'!H42</f>
        <v>-89082.517408511063</v>
      </c>
      <c r="C37" s="12">
        <f>'lev-2017-04-03_E2'!I42</f>
        <v>-100691.03169060782</v>
      </c>
      <c r="D37" s="12">
        <f>'lev-2017-04-03_E2'!J42</f>
        <v>81.492145210118323</v>
      </c>
    </row>
    <row r="38" spans="1:4" x14ac:dyDescent="0.25">
      <c r="A38">
        <f>'lev-2017-04-03_E2'!A43</f>
        <v>105</v>
      </c>
      <c r="B38" s="12">
        <f>'lev-2017-04-03_E2'!H43</f>
        <v>-89081.362594112899</v>
      </c>
      <c r="C38" s="12">
        <f>'lev-2017-04-03_E2'!I43</f>
        <v>-100684.7739344002</v>
      </c>
      <c r="D38" s="12">
        <f>'lev-2017-04-03_E2'!J43</f>
        <v>81.430251828968409</v>
      </c>
    </row>
    <row r="39" spans="1:4" x14ac:dyDescent="0.25">
      <c r="B39" s="12"/>
      <c r="C39" s="12"/>
      <c r="D39" s="12"/>
    </row>
    <row r="40" spans="1:4" x14ac:dyDescent="0.25">
      <c r="B40" s="12"/>
      <c r="C40" s="12"/>
      <c r="D40" s="12"/>
    </row>
    <row r="41" spans="1:4" x14ac:dyDescent="0.25">
      <c r="B41" s="12"/>
      <c r="C41" s="12"/>
      <c r="D41" s="12"/>
    </row>
    <row r="42" spans="1:4" x14ac:dyDescent="0.25">
      <c r="B42" s="12"/>
      <c r="C42" s="12"/>
      <c r="D42" s="12"/>
    </row>
    <row r="43" spans="1:4" x14ac:dyDescent="0.25">
      <c r="B43" s="12"/>
      <c r="C43" s="12"/>
      <c r="D43" s="12"/>
    </row>
    <row r="44" spans="1:4" x14ac:dyDescent="0.25">
      <c r="B44" s="12"/>
      <c r="C44" s="12"/>
      <c r="D44" s="12"/>
    </row>
    <row r="45" spans="1:4" x14ac:dyDescent="0.25">
      <c r="B45" s="12"/>
      <c r="C45" s="12"/>
      <c r="D45" s="12"/>
    </row>
    <row r="46" spans="1:4" x14ac:dyDescent="0.25">
      <c r="B46" s="12"/>
      <c r="C46" s="12"/>
      <c r="D46" s="12"/>
    </row>
    <row r="47" spans="1:4" x14ac:dyDescent="0.25">
      <c r="B47" s="12"/>
      <c r="C47" s="12"/>
      <c r="D47" s="12"/>
    </row>
    <row r="48" spans="1:4" x14ac:dyDescent="0.25">
      <c r="B48" s="12"/>
      <c r="C48" s="12"/>
      <c r="D48" s="12"/>
    </row>
    <row r="49" spans="2:4" x14ac:dyDescent="0.25">
      <c r="B49" s="12"/>
      <c r="C49" s="12"/>
      <c r="D49" s="12"/>
    </row>
    <row r="50" spans="2:4" x14ac:dyDescent="0.25">
      <c r="B50" s="12"/>
      <c r="C50" s="12"/>
      <c r="D50" s="12"/>
    </row>
    <row r="51" spans="2:4" x14ac:dyDescent="0.25">
      <c r="B51" s="12"/>
      <c r="C51" s="12"/>
      <c r="D51" s="12"/>
    </row>
    <row r="52" spans="2:4" x14ac:dyDescent="0.25">
      <c r="B52" s="12"/>
      <c r="C52" s="12"/>
      <c r="D52" s="12"/>
    </row>
    <row r="53" spans="2:4" x14ac:dyDescent="0.25">
      <c r="B53" s="12"/>
      <c r="C53" s="12"/>
      <c r="D53" s="12"/>
    </row>
    <row r="54" spans="2:4" x14ac:dyDescent="0.25">
      <c r="B54" s="12"/>
      <c r="C54" s="12"/>
      <c r="D54" s="12"/>
    </row>
    <row r="55" spans="2:4" x14ac:dyDescent="0.25">
      <c r="B55" s="12"/>
      <c r="C55" s="12"/>
      <c r="D55" s="12"/>
    </row>
    <row r="56" spans="2:4" x14ac:dyDescent="0.25">
      <c r="B56" s="12"/>
      <c r="C56" s="12"/>
      <c r="D56" s="12"/>
    </row>
    <row r="57" spans="2:4" x14ac:dyDescent="0.25">
      <c r="B57" s="12"/>
      <c r="C57" s="12"/>
      <c r="D57" s="12"/>
    </row>
    <row r="58" spans="2:4" x14ac:dyDescent="0.25">
      <c r="B58" s="12"/>
      <c r="C58" s="12"/>
      <c r="D58" s="12"/>
    </row>
    <row r="59" spans="2:4" x14ac:dyDescent="0.25">
      <c r="B59" s="12"/>
      <c r="C59" s="12"/>
      <c r="D59" s="12"/>
    </row>
    <row r="60" spans="2:4" x14ac:dyDescent="0.25">
      <c r="B60" s="12"/>
      <c r="C60" s="12"/>
      <c r="D60" s="12"/>
    </row>
    <row r="61" spans="2:4" x14ac:dyDescent="0.25">
      <c r="B61" s="12"/>
      <c r="C61" s="12"/>
      <c r="D61" s="12"/>
    </row>
    <row r="62" spans="2:4" x14ac:dyDescent="0.25">
      <c r="B62" s="12"/>
      <c r="C62" s="12"/>
      <c r="D62" s="12"/>
    </row>
    <row r="63" spans="2:4" x14ac:dyDescent="0.25">
      <c r="B63" s="12"/>
      <c r="C63" s="12"/>
      <c r="D63" s="12"/>
    </row>
    <row r="64" spans="2:4" x14ac:dyDescent="0.25">
      <c r="B64" s="12"/>
      <c r="C64" s="12"/>
      <c r="D64" s="12"/>
    </row>
    <row r="65" spans="2:4" x14ac:dyDescent="0.25">
      <c r="B65" s="12"/>
      <c r="C65" s="12"/>
      <c r="D65" s="12"/>
    </row>
    <row r="66" spans="2:4" x14ac:dyDescent="0.25">
      <c r="B66" s="12"/>
      <c r="C66" s="12"/>
      <c r="D66" s="12"/>
    </row>
    <row r="67" spans="2:4" x14ac:dyDescent="0.25">
      <c r="B67" s="12"/>
      <c r="C67" s="12"/>
      <c r="D67" s="12"/>
    </row>
    <row r="68" spans="2:4" x14ac:dyDescent="0.25">
      <c r="B68" s="12"/>
      <c r="C68" s="12"/>
      <c r="D68" s="12"/>
    </row>
    <row r="69" spans="2:4" x14ac:dyDescent="0.25">
      <c r="B69" s="12"/>
      <c r="C69" s="12"/>
      <c r="D69" s="12"/>
    </row>
    <row r="70" spans="2:4" x14ac:dyDescent="0.25">
      <c r="B70" s="12"/>
      <c r="C70" s="12"/>
      <c r="D70" s="12"/>
    </row>
    <row r="71" spans="2:4" x14ac:dyDescent="0.25">
      <c r="B71" s="12"/>
      <c r="C71" s="12"/>
      <c r="D71" s="12"/>
    </row>
    <row r="72" spans="2:4" x14ac:dyDescent="0.25">
      <c r="B72" s="12"/>
      <c r="C72" s="12"/>
      <c r="D72" s="12"/>
    </row>
    <row r="73" spans="2:4" x14ac:dyDescent="0.25">
      <c r="B73" s="12"/>
      <c r="C73" s="12"/>
      <c r="D73" s="12"/>
    </row>
    <row r="74" spans="2:4" x14ac:dyDescent="0.25">
      <c r="B74" s="12"/>
      <c r="C74" s="12"/>
      <c r="D74" s="12"/>
    </row>
    <row r="75" spans="2:4" x14ac:dyDescent="0.25">
      <c r="B75" s="12"/>
      <c r="C75" s="12"/>
      <c r="D75" s="12"/>
    </row>
    <row r="76" spans="2:4" x14ac:dyDescent="0.25">
      <c r="B76" s="12"/>
      <c r="C76" s="12"/>
      <c r="D76" s="12"/>
    </row>
    <row r="77" spans="2:4" x14ac:dyDescent="0.25">
      <c r="B77" s="12"/>
      <c r="C77" s="12"/>
      <c r="D77" s="12"/>
    </row>
    <row r="78" spans="2:4" x14ac:dyDescent="0.25">
      <c r="B78" s="12"/>
      <c r="C78" s="12"/>
      <c r="D78" s="12"/>
    </row>
    <row r="79" spans="2:4" x14ac:dyDescent="0.25">
      <c r="B79" s="12"/>
      <c r="C79" s="12"/>
      <c r="D79" s="12"/>
    </row>
    <row r="80" spans="2:4" x14ac:dyDescent="0.25">
      <c r="B80" s="12"/>
      <c r="C80" s="12"/>
      <c r="D80" s="12"/>
    </row>
    <row r="81" spans="2:4" x14ac:dyDescent="0.25">
      <c r="B81" s="12"/>
      <c r="C81" s="12"/>
      <c r="D81" s="12"/>
    </row>
    <row r="82" spans="2:4" x14ac:dyDescent="0.25">
      <c r="B82" s="12"/>
      <c r="C82" s="12"/>
      <c r="D82" s="12"/>
    </row>
    <row r="83" spans="2:4" x14ac:dyDescent="0.25">
      <c r="B83" s="12"/>
      <c r="C83" s="12"/>
      <c r="D83" s="12"/>
    </row>
    <row r="84" spans="2:4" x14ac:dyDescent="0.25">
      <c r="B84" s="12"/>
      <c r="C84" s="12"/>
      <c r="D84" s="12"/>
    </row>
    <row r="85" spans="2:4" x14ac:dyDescent="0.25">
      <c r="B85" s="12"/>
      <c r="C85" s="12"/>
      <c r="D85" s="12"/>
    </row>
    <row r="86" spans="2:4" x14ac:dyDescent="0.25">
      <c r="B86" s="12"/>
      <c r="C86" s="12"/>
      <c r="D86" s="12"/>
    </row>
    <row r="87" spans="2:4" x14ac:dyDescent="0.25">
      <c r="B87" s="12"/>
      <c r="C87" s="12"/>
      <c r="D87" s="12"/>
    </row>
    <row r="88" spans="2:4" x14ac:dyDescent="0.25">
      <c r="B88" s="12"/>
      <c r="C88" s="12"/>
      <c r="D88" s="12"/>
    </row>
    <row r="89" spans="2:4" x14ac:dyDescent="0.25">
      <c r="B89" s="12"/>
      <c r="C89" s="12"/>
      <c r="D89" s="12"/>
    </row>
    <row r="90" spans="2:4" x14ac:dyDescent="0.25">
      <c r="B90" s="12"/>
      <c r="C90" s="12"/>
      <c r="D90" s="12"/>
    </row>
    <row r="91" spans="2:4" x14ac:dyDescent="0.25">
      <c r="B91" s="12"/>
      <c r="C91" s="12"/>
      <c r="D91" s="12"/>
    </row>
    <row r="92" spans="2:4" x14ac:dyDescent="0.25">
      <c r="B92" s="12"/>
      <c r="C92" s="12"/>
      <c r="D92" s="12"/>
    </row>
    <row r="93" spans="2:4" x14ac:dyDescent="0.25">
      <c r="B93" s="12"/>
      <c r="C93" s="12"/>
      <c r="D93" s="12"/>
    </row>
    <row r="94" spans="2:4" x14ac:dyDescent="0.25">
      <c r="B94" s="12"/>
      <c r="C94" s="12"/>
      <c r="D94" s="12"/>
    </row>
    <row r="95" spans="2:4" x14ac:dyDescent="0.25">
      <c r="B95" s="12"/>
      <c r="C95" s="12"/>
      <c r="D95" s="12"/>
    </row>
    <row r="96" spans="2:4" x14ac:dyDescent="0.25">
      <c r="B96" s="12"/>
      <c r="C96" s="12"/>
      <c r="D96" s="12"/>
    </row>
    <row r="97" spans="2:4" x14ac:dyDescent="0.25">
      <c r="B97" s="12"/>
      <c r="C97" s="12"/>
      <c r="D97" s="12"/>
    </row>
    <row r="98" spans="2:4" x14ac:dyDescent="0.25">
      <c r="B98" s="12"/>
      <c r="C98" s="12"/>
      <c r="D98" s="12"/>
    </row>
    <row r="99" spans="2:4" x14ac:dyDescent="0.25">
      <c r="B99" s="12"/>
      <c r="C99" s="12"/>
      <c r="D99" s="12"/>
    </row>
    <row r="100" spans="2:4" x14ac:dyDescent="0.25">
      <c r="B100" s="12"/>
      <c r="C100" s="12"/>
      <c r="D100" s="12"/>
    </row>
    <row r="101" spans="2:4" x14ac:dyDescent="0.25">
      <c r="B101" s="12"/>
      <c r="C101" s="12"/>
      <c r="D101" s="12"/>
    </row>
    <row r="102" spans="2:4" x14ac:dyDescent="0.25">
      <c r="B102" s="12"/>
      <c r="C102" s="12"/>
      <c r="D102" s="12"/>
    </row>
    <row r="103" spans="2:4" x14ac:dyDescent="0.25">
      <c r="B103" s="12"/>
      <c r="C103" s="12"/>
      <c r="D103" s="12"/>
    </row>
    <row r="104" spans="2:4" x14ac:dyDescent="0.25">
      <c r="B104" s="12"/>
      <c r="C104" s="12"/>
      <c r="D104" s="12"/>
    </row>
    <row r="105" spans="2:4" x14ac:dyDescent="0.25">
      <c r="B105" s="12"/>
      <c r="C105" s="12"/>
      <c r="D105" s="12"/>
    </row>
    <row r="106" spans="2:4" x14ac:dyDescent="0.25">
      <c r="B106" s="12"/>
      <c r="C106" s="12"/>
      <c r="D106" s="12"/>
    </row>
    <row r="107" spans="2:4" x14ac:dyDescent="0.25">
      <c r="B107" s="12"/>
      <c r="C107" s="12"/>
      <c r="D107" s="12"/>
    </row>
    <row r="108" spans="2:4" x14ac:dyDescent="0.25">
      <c r="B108" s="12"/>
      <c r="C108" s="12"/>
      <c r="D108" s="12"/>
    </row>
    <row r="109" spans="2:4" x14ac:dyDescent="0.25">
      <c r="B109" s="12"/>
      <c r="C109" s="12"/>
      <c r="D109" s="12"/>
    </row>
    <row r="110" spans="2:4" x14ac:dyDescent="0.25">
      <c r="B110" s="12"/>
      <c r="C110" s="12"/>
      <c r="D110" s="12"/>
    </row>
    <row r="111" spans="2:4" x14ac:dyDescent="0.25">
      <c r="B111" s="12"/>
      <c r="C111" s="12"/>
      <c r="D111" s="12"/>
    </row>
    <row r="112" spans="2:4" x14ac:dyDescent="0.25">
      <c r="B112" s="12"/>
      <c r="C112" s="12"/>
      <c r="D112" s="12"/>
    </row>
    <row r="113" spans="2:4" x14ac:dyDescent="0.25">
      <c r="B113" s="12"/>
      <c r="C113" s="12"/>
      <c r="D113" s="12"/>
    </row>
    <row r="114" spans="2:4" x14ac:dyDescent="0.25">
      <c r="B114" s="12"/>
      <c r="C114" s="12"/>
      <c r="D114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lev-2017-04-03_E1</vt:lpstr>
      <vt:lpstr>PTSE1</vt:lpstr>
      <vt:lpstr>lev-2017-04-03_E2</vt:lpstr>
      <vt:lpstr>PTSE2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2025-03-17T18:30:25Z</dcterms:modified>
</cp:coreProperties>
</file>